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Исполнение" sheetId="2" r:id="rId2"/>
  </sheets>
  <definedNames/>
  <calcPr fullCalcOnLoad="1"/>
</workbook>
</file>

<file path=xl/sharedStrings.xml><?xml version="1.0" encoding="utf-8"?>
<sst xmlns="http://schemas.openxmlformats.org/spreadsheetml/2006/main" count="164" uniqueCount="88">
  <si>
    <t>№ п/п</t>
  </si>
  <si>
    <t>Наименование расхода</t>
  </si>
  <si>
    <t>% исп.</t>
  </si>
  <si>
    <t>ИТОГО</t>
  </si>
  <si>
    <t>Дооборудование и содержание УКП</t>
  </si>
  <si>
    <t>Обучение неработающего населения способам защиты и действиям в ЧС</t>
  </si>
  <si>
    <t>Финансирование мероприятий по предупреждению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</si>
  <si>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</si>
  <si>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</si>
  <si>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</si>
  <si>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</si>
  <si>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</si>
  <si>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</si>
  <si>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</si>
  <si>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</si>
  <si>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</si>
  <si>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</si>
  <si>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</si>
  <si>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</si>
  <si>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</si>
  <si>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</si>
  <si>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</si>
  <si>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Посещение учебно-войсковой части школьниками округа</t>
  </si>
  <si>
    <t>Помощь морякам подшефной подлодки (День призывника)</t>
  </si>
  <si>
    <t>Организация праздников «Молодежная волна» (к Дню защитника Отечества) и «Невская жемчужина»</t>
  </si>
  <si>
    <t>Приобретение билетов в театры для ветеранов и инвалидов</t>
  </si>
  <si>
    <t>Новый год и Рождество- проведение концертов, уличного гуляния</t>
  </si>
  <si>
    <t xml:space="preserve">Снятие Блокады - проведение концертов </t>
  </si>
  <si>
    <t>Организация клубов общения и интересных встреч</t>
  </si>
  <si>
    <t>ВСЕГО ПО ЦЕЛЕВЫМ ПРОГРАММАМ</t>
  </si>
  <si>
    <t>Установка, ремонт газонных ограждений и восстановление газонов</t>
  </si>
  <si>
    <t>Реализация программ «Социальная парикмахерская» и «Социальная химчистка»</t>
  </si>
  <si>
    <t>Приобретение подарков для ветеранов, инвалидов и детей к памятным датам и праздникам</t>
  </si>
  <si>
    <t>Проведение IX Спартакиады школьников округа по игровым видам спорта и III Олимпиады, посвященной 65 годовщине Победы ВОВ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</si>
  <si>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</si>
  <si>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</si>
  <si>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«Старты рекрутов» (весна, осень)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</si>
  <si>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</si>
  <si>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</si>
  <si>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</si>
  <si>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Организация питание малоимущих граждан</t>
  </si>
  <si>
    <t>I. 0114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</si>
  <si>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ИТОГО: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</si>
  <si>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</si>
  <si>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</si>
  <si>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>Организация семинаров, консультаций для представителей малого бизнеса.</t>
  </si>
  <si>
    <t>III. 0412 Другие вопросы в области национальной экономики</t>
  </si>
  <si>
    <t>IV. 0503 Благоустройство и озеленение территории</t>
  </si>
  <si>
    <t>Поздравление юбиляров,проживающих на территории округа, в т.ч. 90,100 лет. Золотая и Бриллиантовая свадьба</t>
  </si>
  <si>
    <t>Исполнитель:                                              _____________К.Е. Спиридонов</t>
  </si>
  <si>
    <t>Заместитель главы местной администрации _______________А.А. Кошелев</t>
  </si>
  <si>
    <t xml:space="preserve"> </t>
  </si>
  <si>
    <t>Организация занятий по компьютерной грамотности для пожилых жителей округа</t>
  </si>
  <si>
    <t>Текущий ремонт придомовых территорий, асфальтовых покрытий, проездов, пешеходных дорожек</t>
  </si>
  <si>
    <t>Обеспечение санитарного благополучия</t>
  </si>
  <si>
    <t>Озеленение придомовых территорий и дворов</t>
  </si>
  <si>
    <t>Создание зон отдыха, детских площадок, ремонт и содержание детских и спортивных площадок</t>
  </si>
  <si>
    <t>Исполнено</t>
  </si>
  <si>
    <t>УТВЕРЖДАЮ:</t>
  </si>
  <si>
    <t xml:space="preserve">Глава местной администрации МО №54 </t>
  </si>
  <si>
    <t>__________________И.Г.Теплых</t>
  </si>
  <si>
    <t>Участие в трудоустройстве несовершеннолетних в возрасте от 14 до 18 лет, безработных граждан</t>
  </si>
  <si>
    <t>Музыкальный марафон</t>
  </si>
  <si>
    <t>Участние в профилактике террористических и экстремистких правонарушений и дорожно-транспортного травматизма</t>
  </si>
  <si>
    <t>IX. 1006 Организация мероприятий в области социальной поддержки населения в 2011 году</t>
  </si>
  <si>
    <t xml:space="preserve">VIII. 0908 Охрана здоровья, развитие физкультуры и спорта в 2011 году </t>
  </si>
  <si>
    <t>VII. 0804 Развитие муниципальной информационной службы и информационно-просветительской работы с населением в 2011 году</t>
  </si>
  <si>
    <t>VI. 0801 Подготовка и проведение  праздничных меропритятий в 2011 году</t>
  </si>
  <si>
    <t xml:space="preserve">V. 0707 Гражданско-патриотическое и трудовое воспитание молодёжи МО №54 в 2011 году </t>
  </si>
  <si>
    <t xml:space="preserve"> II. 0309  Защита населения от ЧС в 2011 году</t>
  </si>
  <si>
    <t xml:space="preserve">Целевые программы МО №54 на 2011 год </t>
  </si>
  <si>
    <t>"___" _______________2011 год</t>
  </si>
  <si>
    <t>Всего на 2011 год</t>
  </si>
  <si>
    <t>% Исполнения</t>
  </si>
  <si>
    <t xml:space="preserve">Исполнение целевых программ МО №54 </t>
  </si>
  <si>
    <t>тыс.руб.</t>
  </si>
  <si>
    <t>I. 0113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</si>
  <si>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VII. 1202 Развитие муниципальной информационной службы и информационно-просветительской работы с населением в 2011 году</t>
  </si>
  <si>
    <t xml:space="preserve">VIII. 1101 Охрана здоровья, развитие физкультуры и спорта в 2011 году </t>
  </si>
  <si>
    <t>Организация общественных работ</t>
  </si>
  <si>
    <t>Военно-историческая реконструкция сражений на территории округа, посвященная Дням Воинской славы</t>
  </si>
  <si>
    <t>Программа по урегулированию конфликтов на территории округа "Примирение"</t>
  </si>
  <si>
    <t>Приобретение билетов в театры и кинотеатры для ветеранов, инвалидов и детей округа</t>
  </si>
  <si>
    <t>Оказание поддержки призывникам округа</t>
  </si>
  <si>
    <t>Организация праздников для подростков и молодежи округа</t>
  </si>
  <si>
    <t>Проведение концертов, посвященных памятным датам и праздникам</t>
  </si>
  <si>
    <t>Организация питания малоимущих граждан</t>
  </si>
  <si>
    <t>Проведение Спартакиады школьников округа по игровым видам спорта и  Олимпиады, посвященной  Дню Победы ВОВ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</si>
</sst>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_р_._-;\-* #,##0_р_._-;_-* &quot;-&quot;??_р_._-;_-@_-"/>
    <numFmt numFmtId="178" formatCode="#,##0.0"/>
    <numFmt numFmtId="179" formatCode="#,##0.0_р_."/>
    <numFmt numFmtId="180" formatCode="0.0%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9" fillId="0" borderId="0" xfId="60" applyNumberFormat="1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8" fontId="10" fillId="0" borderId="10" xfId="60" applyNumberFormat="1" applyFont="1" applyBorder="1" applyAlignment="1">
      <alignment horizontal="center" vertical="center" wrapText="1"/>
    </xf>
    <xf numFmtId="178" fontId="11" fillId="0" borderId="10" xfId="6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78" fontId="10" fillId="0" borderId="10" xfId="6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8" fontId="11" fillId="0" borderId="10" xfId="60" applyNumberFormat="1" applyFont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9" fontId="10" fillId="0" borderId="10" xfId="57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78" fontId="11" fillId="33" borderId="10" xfId="6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9" fontId="11" fillId="0" borderId="0" xfId="0" applyNumberFormat="1" applyFont="1" applyBorder="1" applyAlignment="1">
      <alignment horizontal="center" vertical="center" wrapText="1"/>
    </xf>
    <xf numFmtId="178" fontId="11" fillId="0" borderId="0" xfId="6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178" fontId="10" fillId="0" borderId="10" xfId="6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8" fontId="11" fillId="0" borderId="0" xfId="6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78" fontId="12" fillId="0" borderId="0" xfId="60" applyNumberFormat="1" applyFont="1" applyBorder="1" applyAlignment="1">
      <alignment horizontal="center" vertical="center" wrapText="1"/>
    </xf>
    <xf numFmtId="180" fontId="10" fillId="0" borderId="0" xfId="0" applyNumberFormat="1" applyFont="1" applyAlignment="1">
      <alignment/>
    </xf>
    <xf numFmtId="180" fontId="10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80" fontId="0" fillId="0" borderId="0" xfId="0" applyNumberForma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180" fontId="11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78" fontId="12" fillId="0" borderId="10" xfId="6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1" fillId="34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11" fillId="33" borderId="12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178" fontId="12" fillId="0" borderId="15" xfId="60" applyNumberFormat="1" applyFont="1" applyBorder="1" applyAlignment="1">
      <alignment horizontal="center" vertical="center" wrapText="1"/>
    </xf>
    <xf numFmtId="178" fontId="12" fillId="0" borderId="16" xfId="60" applyNumberFormat="1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90" zoomScaleNormal="90" zoomScaleSheetLayoutView="75" zoomScalePageLayoutView="0" workbookViewId="0" topLeftCell="A55">
      <selection activeCell="B64" sqref="B64"/>
    </sheetView>
  </sheetViews>
  <sheetFormatPr defaultColWidth="9.00390625" defaultRowHeight="12.75"/>
  <cols>
    <col min="1" max="1" width="4.75390625" style="0" customWidth="1"/>
    <col min="2" max="2" width="90.00390625" style="0" customWidth="1"/>
    <col min="3" max="3" width="0.74609375" style="0" hidden="1" customWidth="1"/>
    <col min="4" max="4" width="12.75390625" style="8" customWidth="1"/>
  </cols>
  <sheetData>
    <row r="1" spans="2:6" ht="15.75">
      <c r="B1" s="61" t="s">
        <v>58</v>
      </c>
      <c r="C1" s="61"/>
      <c r="D1" s="61"/>
      <c r="E1" s="42"/>
      <c r="F1" s="42"/>
    </row>
    <row r="2" spans="2:6" ht="15.75">
      <c r="B2" s="61" t="s">
        <v>59</v>
      </c>
      <c r="C2" s="61"/>
      <c r="D2" s="61"/>
      <c r="E2" s="42"/>
      <c r="F2" s="42"/>
    </row>
    <row r="3" spans="2:6" ht="15.75">
      <c r="B3" s="62" t="s">
        <v>60</v>
      </c>
      <c r="C3" s="62"/>
      <c r="D3" s="62"/>
      <c r="E3" s="43"/>
      <c r="F3" s="43"/>
    </row>
    <row r="4" spans="2:6" ht="15.75">
      <c r="B4" s="62" t="s">
        <v>71</v>
      </c>
      <c r="C4" s="62"/>
      <c r="D4" s="62"/>
      <c r="E4" s="43"/>
      <c r="F4" s="43"/>
    </row>
    <row r="5" spans="1:4" ht="21" customHeight="1">
      <c r="A5" s="53" t="s">
        <v>70</v>
      </c>
      <c r="B5" s="53"/>
      <c r="C5" s="53"/>
      <c r="D5" s="53"/>
    </row>
    <row r="6" spans="1:4" ht="12.75" customHeight="1">
      <c r="A6" s="50"/>
      <c r="B6" s="50"/>
      <c r="C6" s="50"/>
      <c r="D6" s="35" t="s">
        <v>75</v>
      </c>
    </row>
    <row r="7" spans="1:4" ht="13.5" customHeight="1">
      <c r="A7" s="55" t="s">
        <v>0</v>
      </c>
      <c r="B7" s="55" t="s">
        <v>1</v>
      </c>
      <c r="C7" s="5"/>
      <c r="D7" s="56" t="s">
        <v>72</v>
      </c>
    </row>
    <row r="8" spans="1:4" ht="28.5" customHeight="1">
      <c r="A8" s="55"/>
      <c r="B8" s="55"/>
      <c r="C8" s="6" t="s">
        <v>2</v>
      </c>
      <c r="D8" s="56"/>
    </row>
    <row r="9" spans="1:4" ht="15.75" customHeight="1">
      <c r="A9" s="34"/>
      <c r="B9" s="34"/>
      <c r="C9" s="34"/>
      <c r="D9" s="38"/>
    </row>
    <row r="10" spans="1:4" ht="31.5" customHeight="1">
      <c r="A10" s="63" t="s">
        <v>76</v>
      </c>
      <c r="B10" s="63"/>
      <c r="C10" s="63"/>
      <c r="D10" s="63"/>
    </row>
    <row r="11" spans="1:4" ht="12.75" customHeight="1">
      <c r="A11" s="9">
        <v>1</v>
      </c>
      <c r="B11" s="10" t="s">
        <v>19</v>
      </c>
      <c r="C11" s="6"/>
      <c r="D11" s="11">
        <v>102</v>
      </c>
    </row>
    <row r="12" spans="1:4" ht="25.5" customHeight="1">
      <c r="A12" s="9">
        <v>2</v>
      </c>
      <c r="B12" s="10" t="s">
        <v>43</v>
      </c>
      <c r="C12" s="6"/>
      <c r="D12" s="11">
        <v>470</v>
      </c>
    </row>
    <row r="13" spans="1:4" ht="14.25" customHeight="1">
      <c r="A13" s="9">
        <v>3</v>
      </c>
      <c r="B13" s="10" t="s">
        <v>44</v>
      </c>
      <c r="C13" s="6"/>
      <c r="D13" s="11">
        <v>60</v>
      </c>
    </row>
    <row r="14" spans="1:4" ht="14.25" customHeight="1">
      <c r="A14" s="54" t="s">
        <v>42</v>
      </c>
      <c r="B14" s="54"/>
      <c r="C14" s="6"/>
      <c r="D14" s="12">
        <f>D12+D11+D13</f>
        <v>632</v>
      </c>
    </row>
    <row r="15" spans="1:4" ht="14.25" customHeight="1">
      <c r="A15" s="28"/>
      <c r="B15" s="28"/>
      <c r="C15" s="34"/>
      <c r="D15" s="36"/>
    </row>
    <row r="16" spans="1:4" ht="18.75" customHeight="1">
      <c r="A16" s="58" t="s">
        <v>69</v>
      </c>
      <c r="B16" s="58"/>
      <c r="C16" s="58"/>
      <c r="D16" s="58"/>
    </row>
    <row r="17" spans="1:4" ht="12.75">
      <c r="A17" s="9">
        <v>1</v>
      </c>
      <c r="B17" s="13" t="s">
        <v>4</v>
      </c>
      <c r="C17" s="9"/>
      <c r="D17" s="14">
        <v>150</v>
      </c>
    </row>
    <row r="18" spans="1:4" ht="16.5" customHeight="1">
      <c r="A18" s="9">
        <v>2</v>
      </c>
      <c r="B18" s="15" t="s">
        <v>5</v>
      </c>
      <c r="C18" s="27"/>
      <c r="D18" s="14">
        <v>140</v>
      </c>
    </row>
    <row r="19" spans="1:4" ht="18" customHeight="1">
      <c r="A19" s="9">
        <v>3</v>
      </c>
      <c r="B19" s="15" t="s">
        <v>6</v>
      </c>
      <c r="C19" s="27"/>
      <c r="D19" s="14">
        <v>60</v>
      </c>
    </row>
    <row r="20" spans="1:4" ht="17.25" customHeight="1">
      <c r="A20" s="9">
        <v>4</v>
      </c>
      <c r="B20" s="15" t="s">
        <v>7</v>
      </c>
      <c r="C20" s="27"/>
      <c r="D20" s="14">
        <v>80</v>
      </c>
    </row>
    <row r="21" spans="1:4" ht="15.75" customHeight="1">
      <c r="A21" s="9">
        <v>5</v>
      </c>
      <c r="B21" s="15" t="s">
        <v>8</v>
      </c>
      <c r="C21" s="9"/>
      <c r="D21" s="14">
        <v>60</v>
      </c>
    </row>
    <row r="22" spans="1:4" ht="15.75" customHeight="1">
      <c r="A22" s="54" t="s">
        <v>3</v>
      </c>
      <c r="B22" s="54"/>
      <c r="C22" s="6"/>
      <c r="D22" s="16">
        <f>D17+D18+D19+D20+D21</f>
        <v>490</v>
      </c>
    </row>
    <row r="23" spans="1:4" ht="15.75" customHeight="1">
      <c r="A23" s="28"/>
      <c r="B23" s="28"/>
      <c r="C23" s="34"/>
      <c r="D23" s="30"/>
    </row>
    <row r="24" spans="1:4" ht="15.75" customHeight="1">
      <c r="A24" s="58" t="s">
        <v>46</v>
      </c>
      <c r="B24" s="58"/>
      <c r="C24" s="58"/>
      <c r="D24" s="58"/>
    </row>
    <row r="25" spans="1:4" ht="15.75" customHeight="1">
      <c r="A25" s="10">
        <v>1</v>
      </c>
      <c r="B25" s="10" t="s">
        <v>45</v>
      </c>
      <c r="C25" s="9"/>
      <c r="D25" s="14">
        <v>65</v>
      </c>
    </row>
    <row r="26" spans="1:4" ht="13.5" customHeight="1">
      <c r="A26" s="54" t="s">
        <v>42</v>
      </c>
      <c r="B26" s="54"/>
      <c r="C26" s="9"/>
      <c r="D26" s="16">
        <f>D25</f>
        <v>65</v>
      </c>
    </row>
    <row r="27" spans="1:4" ht="9.75" customHeight="1">
      <c r="A27" s="28"/>
      <c r="B27" s="28"/>
      <c r="C27" s="35"/>
      <c r="D27" s="30"/>
    </row>
    <row r="28" spans="1:4" s="2" customFormat="1" ht="17.25" customHeight="1">
      <c r="A28" s="58" t="s">
        <v>47</v>
      </c>
      <c r="B28" s="58"/>
      <c r="C28" s="58"/>
      <c r="D28" s="58"/>
    </row>
    <row r="29" spans="1:4" ht="15.75" customHeight="1">
      <c r="A29" s="9">
        <v>1</v>
      </c>
      <c r="B29" s="15" t="s">
        <v>53</v>
      </c>
      <c r="C29" s="17"/>
      <c r="D29" s="32">
        <v>3990</v>
      </c>
    </row>
    <row r="30" spans="1:4" ht="14.25" customHeight="1">
      <c r="A30" s="9">
        <v>2</v>
      </c>
      <c r="B30" s="15" t="s">
        <v>30</v>
      </c>
      <c r="C30" s="18"/>
      <c r="D30" s="32">
        <v>7200</v>
      </c>
    </row>
    <row r="31" spans="1:4" ht="16.5" customHeight="1">
      <c r="A31" s="9">
        <v>3</v>
      </c>
      <c r="B31" s="15" t="s">
        <v>54</v>
      </c>
      <c r="C31" s="9"/>
      <c r="D31" s="14">
        <v>262.3</v>
      </c>
    </row>
    <row r="32" spans="1:4" ht="14.25" customHeight="1">
      <c r="A32" s="9">
        <v>4</v>
      </c>
      <c r="B32" s="15" t="s">
        <v>55</v>
      </c>
      <c r="C32" s="9"/>
      <c r="D32" s="14">
        <v>500</v>
      </c>
    </row>
    <row r="33" spans="1:4" ht="15" customHeight="1">
      <c r="A33" s="9">
        <v>5</v>
      </c>
      <c r="B33" s="15" t="s">
        <v>56</v>
      </c>
      <c r="C33" s="17"/>
      <c r="D33" s="32">
        <v>15000</v>
      </c>
    </row>
    <row r="34" spans="1:4" s="1" customFormat="1" ht="15.75" customHeight="1">
      <c r="A34" s="54" t="s">
        <v>3</v>
      </c>
      <c r="B34" s="54"/>
      <c r="C34" s="19"/>
      <c r="D34" s="16">
        <f>D29+D30+D31+D32+D33</f>
        <v>26952.3</v>
      </c>
    </row>
    <row r="35" spans="1:4" s="1" customFormat="1" ht="8.25" customHeight="1">
      <c r="A35" s="28"/>
      <c r="B35" s="28"/>
      <c r="C35" s="29"/>
      <c r="D35" s="30"/>
    </row>
    <row r="36" spans="1:4" ht="15" customHeight="1">
      <c r="A36" s="59" t="s">
        <v>68</v>
      </c>
      <c r="B36" s="59"/>
      <c r="C36" s="59"/>
      <c r="D36" s="59"/>
    </row>
    <row r="37" spans="1:4" ht="15.75" customHeight="1">
      <c r="A37" s="9">
        <v>1</v>
      </c>
      <c r="B37" s="13" t="s">
        <v>15</v>
      </c>
      <c r="C37" s="20"/>
      <c r="D37" s="14">
        <v>300</v>
      </c>
    </row>
    <row r="38" spans="1:4" ht="13.5" customHeight="1">
      <c r="A38" s="9">
        <v>2</v>
      </c>
      <c r="B38" s="13" t="s">
        <v>83</v>
      </c>
      <c r="C38" s="21"/>
      <c r="D38" s="14">
        <v>45</v>
      </c>
    </row>
    <row r="39" spans="1:4" ht="14.25" customHeight="1">
      <c r="A39" s="9">
        <v>4</v>
      </c>
      <c r="B39" s="13" t="s">
        <v>16</v>
      </c>
      <c r="C39" s="18"/>
      <c r="D39" s="14">
        <v>175</v>
      </c>
    </row>
    <row r="40" spans="1:4" ht="14.25" customHeight="1">
      <c r="A40" s="9">
        <v>5</v>
      </c>
      <c r="B40" s="13" t="s">
        <v>36</v>
      </c>
      <c r="C40" s="20"/>
      <c r="D40" s="14">
        <v>330</v>
      </c>
    </row>
    <row r="41" spans="1:4" ht="14.25" customHeight="1">
      <c r="A41" s="9">
        <v>6</v>
      </c>
      <c r="B41" s="13" t="s">
        <v>84</v>
      </c>
      <c r="C41" s="18"/>
      <c r="D41" s="14">
        <v>15</v>
      </c>
    </row>
    <row r="42" spans="1:4" ht="15" customHeight="1">
      <c r="A42" s="9">
        <v>7</v>
      </c>
      <c r="B42" s="13" t="s">
        <v>37</v>
      </c>
      <c r="C42" s="18"/>
      <c r="D42" s="14">
        <v>90</v>
      </c>
    </row>
    <row r="43" spans="1:4" ht="15.75" customHeight="1">
      <c r="A43" s="9">
        <v>8</v>
      </c>
      <c r="B43" s="13" t="s">
        <v>38</v>
      </c>
      <c r="C43" s="18"/>
      <c r="D43" s="14">
        <v>90</v>
      </c>
    </row>
    <row r="44" spans="1:4" ht="15.75" customHeight="1">
      <c r="A44" s="9">
        <v>9</v>
      </c>
      <c r="B44" s="13" t="s">
        <v>61</v>
      </c>
      <c r="C44" s="18"/>
      <c r="D44" s="14">
        <v>555.7</v>
      </c>
    </row>
    <row r="45" spans="1:4" ht="15.75" customHeight="1">
      <c r="A45" s="9">
        <v>10</v>
      </c>
      <c r="B45" s="13" t="s">
        <v>79</v>
      </c>
      <c r="C45" s="18"/>
      <c r="D45" s="14">
        <v>250</v>
      </c>
    </row>
    <row r="46" spans="1:4" ht="15.75" customHeight="1">
      <c r="A46" s="9">
        <v>11</v>
      </c>
      <c r="B46" s="13" t="s">
        <v>80</v>
      </c>
      <c r="C46" s="18"/>
      <c r="D46" s="14">
        <v>50</v>
      </c>
    </row>
    <row r="47" spans="1:4" ht="14.25" customHeight="1">
      <c r="A47" s="9">
        <v>12</v>
      </c>
      <c r="B47" s="13" t="s">
        <v>11</v>
      </c>
      <c r="C47" s="18"/>
      <c r="D47" s="14">
        <v>20</v>
      </c>
    </row>
    <row r="48" spans="1:4" ht="13.5" customHeight="1">
      <c r="A48" s="54" t="s">
        <v>3</v>
      </c>
      <c r="B48" s="54"/>
      <c r="C48" s="20"/>
      <c r="D48" s="16">
        <f>SUM(D37:D47)</f>
        <v>1920.7</v>
      </c>
    </row>
    <row r="49" spans="1:4" ht="10.5" customHeight="1">
      <c r="A49" s="28"/>
      <c r="B49" s="28"/>
      <c r="C49" s="31"/>
      <c r="D49" s="30"/>
    </row>
    <row r="50" spans="1:4" ht="17.25" customHeight="1">
      <c r="A50" s="59" t="s">
        <v>67</v>
      </c>
      <c r="B50" s="59"/>
      <c r="C50" s="59"/>
      <c r="D50" s="59"/>
    </row>
    <row r="51" spans="1:4" ht="12.75">
      <c r="A51" s="9">
        <v>1</v>
      </c>
      <c r="B51" s="13" t="s">
        <v>26</v>
      </c>
      <c r="C51" s="18"/>
      <c r="D51" s="14">
        <v>150</v>
      </c>
    </row>
    <row r="52" spans="1:4" ht="12.75">
      <c r="A52" s="9">
        <v>2</v>
      </c>
      <c r="B52" s="13" t="s">
        <v>85</v>
      </c>
      <c r="C52" s="18"/>
      <c r="D52" s="14">
        <v>20</v>
      </c>
    </row>
    <row r="53" spans="1:4" ht="12.75">
      <c r="A53" s="9">
        <v>3</v>
      </c>
      <c r="B53" s="13" t="s">
        <v>17</v>
      </c>
      <c r="C53" s="18"/>
      <c r="D53" s="14">
        <v>150</v>
      </c>
    </row>
    <row r="54" spans="1:4" ht="14.25" customHeight="1">
      <c r="A54" s="9">
        <v>4</v>
      </c>
      <c r="B54" s="13" t="s">
        <v>18</v>
      </c>
      <c r="C54" s="18"/>
      <c r="D54" s="14">
        <v>320</v>
      </c>
    </row>
    <row r="55" spans="1:4" ht="12.75" customHeight="1">
      <c r="A55" s="9">
        <v>5</v>
      </c>
      <c r="B55" s="22" t="s">
        <v>28</v>
      </c>
      <c r="C55" s="20"/>
      <c r="D55" s="14">
        <v>80</v>
      </c>
    </row>
    <row r="56" spans="1:4" ht="12.75">
      <c r="A56" s="9">
        <v>7</v>
      </c>
      <c r="B56" s="33" t="s">
        <v>48</v>
      </c>
      <c r="C56" s="20"/>
      <c r="D56" s="14">
        <v>10</v>
      </c>
    </row>
    <row r="57" spans="1:4" ht="12.75">
      <c r="A57" s="9">
        <v>8</v>
      </c>
      <c r="B57" s="13" t="s">
        <v>32</v>
      </c>
      <c r="C57" s="20"/>
      <c r="D57" s="14">
        <v>180</v>
      </c>
    </row>
    <row r="58" spans="1:4" ht="12.75">
      <c r="A58" s="9">
        <v>9</v>
      </c>
      <c r="B58" s="13" t="s">
        <v>62</v>
      </c>
      <c r="C58" s="20"/>
      <c r="D58" s="14">
        <v>50</v>
      </c>
    </row>
    <row r="59" spans="1:4" ht="12.75">
      <c r="A59" s="9">
        <v>10</v>
      </c>
      <c r="B59" s="13" t="s">
        <v>11</v>
      </c>
      <c r="C59" s="20"/>
      <c r="D59" s="14">
        <v>20</v>
      </c>
    </row>
    <row r="60" spans="1:4" ht="15.75" customHeight="1">
      <c r="A60" s="54" t="s">
        <v>3</v>
      </c>
      <c r="B60" s="54"/>
      <c r="C60" s="18"/>
      <c r="D60" s="16">
        <f>D51+D52+D53+D54+D55+D56+D57+D59+D58</f>
        <v>980</v>
      </c>
    </row>
    <row r="61" spans="1:4" ht="15.75" customHeight="1">
      <c r="A61" s="28"/>
      <c r="B61" s="28"/>
      <c r="C61" s="37"/>
      <c r="D61" s="30"/>
    </row>
    <row r="62" spans="1:4" ht="15" customHeight="1">
      <c r="A62" s="60" t="s">
        <v>78</v>
      </c>
      <c r="B62" s="60"/>
      <c r="C62" s="60"/>
      <c r="D62" s="60"/>
    </row>
    <row r="63" spans="1:4" ht="17.25" customHeight="1">
      <c r="A63" s="9">
        <v>1</v>
      </c>
      <c r="B63" s="13" t="s">
        <v>12</v>
      </c>
      <c r="C63" s="20"/>
      <c r="D63" s="14">
        <v>260</v>
      </c>
    </row>
    <row r="64" spans="1:4" ht="27" customHeight="1">
      <c r="A64" s="9">
        <v>2</v>
      </c>
      <c r="B64" s="13" t="s">
        <v>87</v>
      </c>
      <c r="C64" s="18"/>
      <c r="D64" s="14">
        <v>110</v>
      </c>
    </row>
    <row r="65" spans="1:4" ht="15" customHeight="1">
      <c r="A65" s="9">
        <v>3</v>
      </c>
      <c r="B65" s="13" t="s">
        <v>20</v>
      </c>
      <c r="C65" s="18"/>
      <c r="D65" s="14">
        <v>200</v>
      </c>
    </row>
    <row r="66" spans="1:4" ht="14.25" customHeight="1">
      <c r="A66" s="9">
        <v>4</v>
      </c>
      <c r="B66" s="13" t="s">
        <v>21</v>
      </c>
      <c r="C66" s="18"/>
      <c r="D66" s="14">
        <v>80</v>
      </c>
    </row>
    <row r="67" spans="1:4" ht="24.75" customHeight="1">
      <c r="A67" s="9">
        <v>5</v>
      </c>
      <c r="B67" s="13" t="s">
        <v>34</v>
      </c>
      <c r="C67" s="18"/>
      <c r="D67" s="14">
        <v>100</v>
      </c>
    </row>
    <row r="68" spans="1:4" ht="15" customHeight="1">
      <c r="A68" s="9">
        <v>6</v>
      </c>
      <c r="B68" s="23" t="s">
        <v>13</v>
      </c>
      <c r="C68" s="20"/>
      <c r="D68" s="14">
        <v>30</v>
      </c>
    </row>
    <row r="69" spans="1:4" ht="12.75">
      <c r="A69" s="24">
        <v>7</v>
      </c>
      <c r="B69" s="23" t="s">
        <v>35</v>
      </c>
      <c r="C69" s="20"/>
      <c r="D69" s="14">
        <v>300</v>
      </c>
    </row>
    <row r="70" spans="1:4" ht="16.5" customHeight="1">
      <c r="A70" s="9">
        <v>8</v>
      </c>
      <c r="B70" s="15" t="s">
        <v>14</v>
      </c>
      <c r="C70" s="18"/>
      <c r="D70" s="14">
        <v>100</v>
      </c>
    </row>
    <row r="71" spans="1:4" ht="16.5" customHeight="1">
      <c r="A71" s="9">
        <v>9</v>
      </c>
      <c r="B71" s="15" t="s">
        <v>11</v>
      </c>
      <c r="C71" s="18"/>
      <c r="D71" s="14">
        <v>50</v>
      </c>
    </row>
    <row r="72" spans="1:4" ht="17.25" customHeight="1">
      <c r="A72" s="54" t="s">
        <v>3</v>
      </c>
      <c r="B72" s="54"/>
      <c r="C72" s="20"/>
      <c r="D72" s="16">
        <f>SUM(D63:D71)</f>
        <v>1230</v>
      </c>
    </row>
    <row r="73" spans="1:4" ht="17.25" customHeight="1">
      <c r="A73" s="52"/>
      <c r="B73" s="52"/>
      <c r="C73" s="20"/>
      <c r="D73" s="16"/>
    </row>
    <row r="74" spans="1:4" s="3" customFormat="1" ht="23.25" customHeight="1">
      <c r="A74" s="58" t="s">
        <v>77</v>
      </c>
      <c r="B74" s="58"/>
      <c r="C74" s="58"/>
      <c r="D74" s="58"/>
    </row>
    <row r="75" spans="1:4" ht="15.75" customHeight="1">
      <c r="A75" s="9">
        <v>1</v>
      </c>
      <c r="B75" s="13" t="s">
        <v>9</v>
      </c>
      <c r="C75" s="20"/>
      <c r="D75" s="14">
        <v>500</v>
      </c>
    </row>
    <row r="76" spans="1:4" ht="13.5" customHeight="1">
      <c r="A76" s="9">
        <v>2</v>
      </c>
      <c r="B76" s="13" t="s">
        <v>10</v>
      </c>
      <c r="C76" s="9"/>
      <c r="D76" s="14">
        <v>439</v>
      </c>
    </row>
    <row r="77" spans="1:4" ht="24.75" customHeight="1">
      <c r="A77" s="9">
        <v>3</v>
      </c>
      <c r="B77" s="13" t="s">
        <v>63</v>
      </c>
      <c r="C77" s="9"/>
      <c r="D77" s="14">
        <v>456</v>
      </c>
    </row>
    <row r="78" spans="1:4" ht="12.75">
      <c r="A78" s="9">
        <v>4</v>
      </c>
      <c r="B78" s="13" t="s">
        <v>11</v>
      </c>
      <c r="C78" s="9"/>
      <c r="D78" s="14">
        <v>20</v>
      </c>
    </row>
    <row r="79" spans="1:4" s="1" customFormat="1" ht="15.75" customHeight="1">
      <c r="A79" s="54" t="s">
        <v>3</v>
      </c>
      <c r="B79" s="54"/>
      <c r="C79" s="20"/>
      <c r="D79" s="16">
        <f>D75+D76+D78+D77</f>
        <v>1415</v>
      </c>
    </row>
    <row r="80" spans="1:4" ht="17.25" customHeight="1">
      <c r="A80" s="28"/>
      <c r="B80" s="28"/>
      <c r="C80" s="31"/>
      <c r="D80" s="30"/>
    </row>
    <row r="81" spans="1:4" s="1" customFormat="1" ht="19.5" customHeight="1">
      <c r="A81" s="59" t="s">
        <v>64</v>
      </c>
      <c r="B81" s="59"/>
      <c r="C81" s="59"/>
      <c r="D81" s="59"/>
    </row>
    <row r="82" spans="1:4" ht="12.75">
      <c r="A82" s="18">
        <v>1</v>
      </c>
      <c r="B82" s="13" t="s">
        <v>39</v>
      </c>
      <c r="C82" s="18"/>
      <c r="D82" s="14">
        <v>150</v>
      </c>
    </row>
    <row r="83" spans="1:4" ht="12.75">
      <c r="A83" s="9">
        <v>2</v>
      </c>
      <c r="B83" s="13" t="s">
        <v>86</v>
      </c>
      <c r="C83" s="18"/>
      <c r="D83" s="14">
        <v>250</v>
      </c>
    </row>
    <row r="84" spans="1:4" ht="15" customHeight="1">
      <c r="A84" s="9">
        <v>3</v>
      </c>
      <c r="B84" s="13" t="s">
        <v>81</v>
      </c>
      <c r="C84" s="18"/>
      <c r="D84" s="14">
        <v>75</v>
      </c>
    </row>
    <row r="85" spans="1:4" ht="15" customHeight="1">
      <c r="A85" s="9">
        <v>4</v>
      </c>
      <c r="B85" s="13" t="s">
        <v>82</v>
      </c>
      <c r="C85" s="18"/>
      <c r="D85" s="14">
        <v>100</v>
      </c>
    </row>
    <row r="86" spans="1:4" ht="15" customHeight="1">
      <c r="A86" s="9">
        <v>5</v>
      </c>
      <c r="B86" s="13" t="s">
        <v>52</v>
      </c>
      <c r="C86" s="18"/>
      <c r="D86" s="14">
        <v>50</v>
      </c>
    </row>
    <row r="87" spans="1:4" ht="12.75">
      <c r="A87" s="54" t="s">
        <v>3</v>
      </c>
      <c r="B87" s="54"/>
      <c r="C87" s="18"/>
      <c r="D87" s="16">
        <f>D82+D83+D84+D85+D86</f>
        <v>625</v>
      </c>
    </row>
    <row r="88" spans="1:4" ht="12.75">
      <c r="A88" s="28"/>
      <c r="B88" s="28"/>
      <c r="C88" s="37"/>
      <c r="D88" s="30"/>
    </row>
    <row r="89" spans="1:4" ht="12.75">
      <c r="A89" s="57" t="s">
        <v>29</v>
      </c>
      <c r="B89" s="57"/>
      <c r="C89" s="25"/>
      <c r="D89" s="26">
        <f>D14+D22+D26+D48+D60+D79+D72+D87+D34</f>
        <v>34310</v>
      </c>
    </row>
    <row r="90" ht="15">
      <c r="D90" s="8" t="s">
        <v>51</v>
      </c>
    </row>
    <row r="91" ht="15.75">
      <c r="B91" s="7" t="s">
        <v>50</v>
      </c>
    </row>
    <row r="92" ht="15">
      <c r="B92" s="4"/>
    </row>
    <row r="93" ht="15.75">
      <c r="B93" s="7" t="s">
        <v>49</v>
      </c>
    </row>
  </sheetData>
  <sheetProtection/>
  <mergeCells count="27">
    <mergeCell ref="A74:D74"/>
    <mergeCell ref="A62:D62"/>
    <mergeCell ref="A87:B87"/>
    <mergeCell ref="B1:D1"/>
    <mergeCell ref="B2:D2"/>
    <mergeCell ref="B3:D3"/>
    <mergeCell ref="B4:D4"/>
    <mergeCell ref="A22:B22"/>
    <mergeCell ref="A10:D10"/>
    <mergeCell ref="A16:D16"/>
    <mergeCell ref="A89:B89"/>
    <mergeCell ref="A60:B60"/>
    <mergeCell ref="A72:B72"/>
    <mergeCell ref="A24:D24"/>
    <mergeCell ref="A28:D28"/>
    <mergeCell ref="A36:D36"/>
    <mergeCell ref="A50:D50"/>
    <mergeCell ref="A79:B79"/>
    <mergeCell ref="A81:D81"/>
    <mergeCell ref="A34:B34"/>
    <mergeCell ref="A5:D5"/>
    <mergeCell ref="A26:B26"/>
    <mergeCell ref="A48:B48"/>
    <mergeCell ref="A14:B14"/>
    <mergeCell ref="A7:A8"/>
    <mergeCell ref="B7:B8"/>
    <mergeCell ref="D7:D8"/>
  </mergeCells>
  <printOptions/>
  <pageMargins left="0.1968503937007874" right="0.1968503937007874" top="0" bottom="0.1968503937007874" header="0" footer="0"/>
  <pageSetup fitToHeight="4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SheetLayoutView="75" zoomScalePageLayoutView="0" workbookViewId="0" topLeftCell="A25">
      <selection activeCell="B57" sqref="B57"/>
    </sheetView>
  </sheetViews>
  <sheetFormatPr defaultColWidth="9.00390625" defaultRowHeight="12.75"/>
  <cols>
    <col min="1" max="1" width="4.75390625" style="0" customWidth="1"/>
    <col min="2" max="2" width="90.00390625" style="0" customWidth="1"/>
    <col min="3" max="3" width="0.74609375" style="0" hidden="1" customWidth="1"/>
    <col min="4" max="4" width="12.75390625" style="8" customWidth="1"/>
    <col min="5" max="5" width="12.375" style="0" customWidth="1"/>
    <col min="6" max="6" width="14.625" style="45" customWidth="1"/>
  </cols>
  <sheetData>
    <row r="1" spans="2:4" ht="15" customHeight="1">
      <c r="B1" s="78"/>
      <c r="C1" s="78"/>
      <c r="D1" s="78"/>
    </row>
    <row r="2" spans="1:6" ht="21" customHeight="1">
      <c r="A2" s="64" t="s">
        <v>74</v>
      </c>
      <c r="B2" s="64"/>
      <c r="C2" s="64"/>
      <c r="D2" s="64"/>
      <c r="E2" s="64"/>
      <c r="F2" s="64"/>
    </row>
    <row r="3" spans="1:6" ht="13.5" customHeight="1">
      <c r="A3" s="71" t="s">
        <v>0</v>
      </c>
      <c r="B3" s="71" t="s">
        <v>1</v>
      </c>
      <c r="C3" s="5"/>
      <c r="D3" s="81" t="s">
        <v>72</v>
      </c>
      <c r="E3" s="74" t="s">
        <v>57</v>
      </c>
      <c r="F3" s="76" t="s">
        <v>73</v>
      </c>
    </row>
    <row r="4" spans="1:6" ht="28.5" customHeight="1">
      <c r="A4" s="72"/>
      <c r="B4" s="72"/>
      <c r="C4" s="6" t="s">
        <v>2</v>
      </c>
      <c r="D4" s="82"/>
      <c r="E4" s="75"/>
      <c r="F4" s="77"/>
    </row>
    <row r="5" spans="1:6" ht="28.5" customHeight="1">
      <c r="A5" s="34"/>
      <c r="B5" s="34"/>
      <c r="C5" s="34"/>
      <c r="D5" s="38"/>
      <c r="E5" s="4"/>
      <c r="F5" s="39"/>
    </row>
    <row r="6" spans="1:6" ht="28.5" customHeight="1">
      <c r="A6" s="83" t="s">
        <v>41</v>
      </c>
      <c r="B6" s="66"/>
      <c r="C6" s="66"/>
      <c r="D6" s="66"/>
      <c r="E6" s="66"/>
      <c r="F6" s="67"/>
    </row>
    <row r="7" spans="1:6" ht="12.75" customHeight="1">
      <c r="A7" s="9">
        <v>1</v>
      </c>
      <c r="B7" s="10" t="s">
        <v>19</v>
      </c>
      <c r="C7" s="6"/>
      <c r="D7" s="11">
        <v>102</v>
      </c>
      <c r="E7" s="33"/>
      <c r="F7" s="40">
        <f>E7/D7</f>
        <v>0</v>
      </c>
    </row>
    <row r="8" spans="1:6" ht="25.5" customHeight="1">
      <c r="A8" s="9">
        <v>2</v>
      </c>
      <c r="B8" s="10" t="s">
        <v>43</v>
      </c>
      <c r="C8" s="6"/>
      <c r="D8" s="11">
        <v>470</v>
      </c>
      <c r="E8" s="33"/>
      <c r="F8" s="40">
        <f>E8/D8</f>
        <v>0</v>
      </c>
    </row>
    <row r="9" spans="1:6" ht="14.25" customHeight="1">
      <c r="A9" s="9">
        <v>3</v>
      </c>
      <c r="B9" s="10" t="s">
        <v>44</v>
      </c>
      <c r="C9" s="6"/>
      <c r="D9" s="11">
        <v>60</v>
      </c>
      <c r="E9" s="33"/>
      <c r="F9" s="40">
        <f>E9/D9</f>
        <v>0</v>
      </c>
    </row>
    <row r="10" spans="1:6" s="44" customFormat="1" ht="14.25" customHeight="1">
      <c r="A10" s="69" t="s">
        <v>42</v>
      </c>
      <c r="B10" s="70"/>
      <c r="C10" s="6"/>
      <c r="D10" s="12">
        <f>D8+D7+D9</f>
        <v>632</v>
      </c>
      <c r="E10" s="12">
        <f>E8+E7+E9</f>
        <v>0</v>
      </c>
      <c r="F10" s="41">
        <f>E10/D10</f>
        <v>0</v>
      </c>
    </row>
    <row r="11" spans="1:6" ht="14.25" customHeight="1">
      <c r="A11" s="28"/>
      <c r="B11" s="28"/>
      <c r="C11" s="34"/>
      <c r="D11" s="36"/>
      <c r="E11" s="4"/>
      <c r="F11" s="39"/>
    </row>
    <row r="12" spans="1:6" ht="18.75" customHeight="1">
      <c r="A12" s="65" t="s">
        <v>69</v>
      </c>
      <c r="B12" s="66"/>
      <c r="C12" s="66"/>
      <c r="D12" s="66"/>
      <c r="E12" s="66"/>
      <c r="F12" s="67"/>
    </row>
    <row r="13" spans="1:6" ht="12.75">
      <c r="A13" s="9">
        <v>1</v>
      </c>
      <c r="B13" s="13" t="s">
        <v>4</v>
      </c>
      <c r="C13" s="9"/>
      <c r="D13" s="14">
        <v>150</v>
      </c>
      <c r="E13" s="33"/>
      <c r="F13" s="40">
        <f aca="true" t="shared" si="0" ref="F13:F18">E13/D13</f>
        <v>0</v>
      </c>
    </row>
    <row r="14" spans="1:6" ht="16.5" customHeight="1">
      <c r="A14" s="9">
        <v>2</v>
      </c>
      <c r="B14" s="15" t="s">
        <v>5</v>
      </c>
      <c r="C14" s="27"/>
      <c r="D14" s="14">
        <v>140</v>
      </c>
      <c r="E14" s="33"/>
      <c r="F14" s="40">
        <f t="shared" si="0"/>
        <v>0</v>
      </c>
    </row>
    <row r="15" spans="1:6" ht="18" customHeight="1">
      <c r="A15" s="9">
        <v>3</v>
      </c>
      <c r="B15" s="15" t="s">
        <v>6</v>
      </c>
      <c r="C15" s="27"/>
      <c r="D15" s="14">
        <v>60</v>
      </c>
      <c r="E15" s="33"/>
      <c r="F15" s="40">
        <f t="shared" si="0"/>
        <v>0</v>
      </c>
    </row>
    <row r="16" spans="1:6" ht="17.25" customHeight="1">
      <c r="A16" s="9">
        <v>4</v>
      </c>
      <c r="B16" s="15" t="s">
        <v>7</v>
      </c>
      <c r="C16" s="27"/>
      <c r="D16" s="14">
        <v>80</v>
      </c>
      <c r="E16" s="33"/>
      <c r="F16" s="40">
        <f t="shared" si="0"/>
        <v>0</v>
      </c>
    </row>
    <row r="17" spans="1:6" ht="15.75" customHeight="1">
      <c r="A17" s="9">
        <v>5</v>
      </c>
      <c r="B17" s="15" t="s">
        <v>8</v>
      </c>
      <c r="C17" s="9"/>
      <c r="D17" s="14">
        <v>60</v>
      </c>
      <c r="E17" s="33"/>
      <c r="F17" s="40">
        <f t="shared" si="0"/>
        <v>0</v>
      </c>
    </row>
    <row r="18" spans="1:6" s="44" customFormat="1" ht="15.75" customHeight="1">
      <c r="A18" s="69" t="s">
        <v>3</v>
      </c>
      <c r="B18" s="70"/>
      <c r="C18" s="6"/>
      <c r="D18" s="16">
        <f>D13+D14+D15+D16+D17</f>
        <v>490</v>
      </c>
      <c r="E18" s="16">
        <f>E13+E14+E15+E16+E17</f>
        <v>0</v>
      </c>
      <c r="F18" s="41">
        <f t="shared" si="0"/>
        <v>0</v>
      </c>
    </row>
    <row r="19" spans="1:6" ht="15.75" customHeight="1">
      <c r="A19" s="28"/>
      <c r="B19" s="28"/>
      <c r="C19" s="34"/>
      <c r="D19" s="30"/>
      <c r="E19" s="4"/>
      <c r="F19" s="39"/>
    </row>
    <row r="20" spans="1:6" ht="15.75" customHeight="1">
      <c r="A20" s="65" t="s">
        <v>46</v>
      </c>
      <c r="B20" s="66"/>
      <c r="C20" s="66"/>
      <c r="D20" s="66"/>
      <c r="E20" s="66"/>
      <c r="F20" s="67"/>
    </row>
    <row r="21" spans="1:6" ht="15.75" customHeight="1">
      <c r="A21" s="10">
        <v>1</v>
      </c>
      <c r="B21" s="10" t="s">
        <v>45</v>
      </c>
      <c r="C21" s="9"/>
      <c r="D21" s="14">
        <v>65</v>
      </c>
      <c r="E21" s="33"/>
      <c r="F21" s="40">
        <f>E21/D21</f>
        <v>0</v>
      </c>
    </row>
    <row r="22" spans="1:6" ht="15.75" customHeight="1">
      <c r="A22" s="69" t="s">
        <v>42</v>
      </c>
      <c r="B22" s="70"/>
      <c r="C22" s="9"/>
      <c r="D22" s="16">
        <f>D21</f>
        <v>65</v>
      </c>
      <c r="E22" s="16">
        <f>E21</f>
        <v>0</v>
      </c>
      <c r="F22" s="41">
        <f>E22/D22</f>
        <v>0</v>
      </c>
    </row>
    <row r="23" spans="1:6" ht="15.75" customHeight="1">
      <c r="A23" s="28"/>
      <c r="B23" s="28"/>
      <c r="C23" s="35"/>
      <c r="D23" s="30"/>
      <c r="E23" s="4"/>
      <c r="F23" s="39"/>
    </row>
    <row r="24" spans="1:6" s="2" customFormat="1" ht="17.25" customHeight="1">
      <c r="A24" s="65" t="s">
        <v>47</v>
      </c>
      <c r="B24" s="66"/>
      <c r="C24" s="66"/>
      <c r="D24" s="66"/>
      <c r="E24" s="66"/>
      <c r="F24" s="67"/>
    </row>
    <row r="25" spans="1:6" ht="15.75" customHeight="1">
      <c r="A25" s="9">
        <v>1</v>
      </c>
      <c r="B25" s="15" t="s">
        <v>53</v>
      </c>
      <c r="C25" s="17"/>
      <c r="D25" s="32">
        <v>3990</v>
      </c>
      <c r="E25" s="33"/>
      <c r="F25" s="40">
        <f aca="true" t="shared" si="1" ref="F25:F30">E25/D25</f>
        <v>0</v>
      </c>
    </row>
    <row r="26" spans="1:6" ht="14.25" customHeight="1">
      <c r="A26" s="9">
        <v>2</v>
      </c>
      <c r="B26" s="15" t="s">
        <v>30</v>
      </c>
      <c r="C26" s="18"/>
      <c r="D26" s="32">
        <v>7200</v>
      </c>
      <c r="E26" s="33"/>
      <c r="F26" s="40">
        <f t="shared" si="1"/>
        <v>0</v>
      </c>
    </row>
    <row r="27" spans="1:6" ht="16.5" customHeight="1">
      <c r="A27" s="9">
        <v>3</v>
      </c>
      <c r="B27" s="15" t="s">
        <v>54</v>
      </c>
      <c r="C27" s="9"/>
      <c r="D27" s="14">
        <v>262.3</v>
      </c>
      <c r="E27" s="33"/>
      <c r="F27" s="40">
        <f t="shared" si="1"/>
        <v>0</v>
      </c>
    </row>
    <row r="28" spans="1:6" ht="14.25" customHeight="1">
      <c r="A28" s="9">
        <v>4</v>
      </c>
      <c r="B28" s="15" t="s">
        <v>55</v>
      </c>
      <c r="C28" s="9"/>
      <c r="D28" s="14">
        <v>500</v>
      </c>
      <c r="E28" s="33"/>
      <c r="F28" s="40">
        <f t="shared" si="1"/>
        <v>0</v>
      </c>
    </row>
    <row r="29" spans="1:6" ht="17.25" customHeight="1">
      <c r="A29" s="9">
        <v>5</v>
      </c>
      <c r="B29" s="15" t="s">
        <v>56</v>
      </c>
      <c r="C29" s="17"/>
      <c r="D29" s="32">
        <v>15000</v>
      </c>
      <c r="E29" s="33"/>
      <c r="F29" s="40">
        <f t="shared" si="1"/>
        <v>0</v>
      </c>
    </row>
    <row r="30" spans="1:6" s="1" customFormat="1" ht="15.75" customHeight="1">
      <c r="A30" s="69" t="s">
        <v>3</v>
      </c>
      <c r="B30" s="70"/>
      <c r="C30" s="19"/>
      <c r="D30" s="16">
        <f>D25+D26+D27+D28+D29</f>
        <v>26952.3</v>
      </c>
      <c r="E30" s="16">
        <f>E25+E26+E27+E28+E29</f>
        <v>0</v>
      </c>
      <c r="F30" s="41">
        <f t="shared" si="1"/>
        <v>0</v>
      </c>
    </row>
    <row r="31" spans="1:6" s="1" customFormat="1" ht="15.75" customHeight="1">
      <c r="A31" s="28"/>
      <c r="B31" s="28"/>
      <c r="C31" s="29"/>
      <c r="D31" s="30"/>
      <c r="E31" s="46"/>
      <c r="F31" s="47"/>
    </row>
    <row r="32" spans="1:6" ht="15" customHeight="1">
      <c r="A32" s="68" t="s">
        <v>68</v>
      </c>
      <c r="B32" s="66"/>
      <c r="C32" s="66"/>
      <c r="D32" s="66"/>
      <c r="E32" s="66"/>
      <c r="F32" s="67"/>
    </row>
    <row r="33" spans="1:6" ht="15.75" customHeight="1">
      <c r="A33" s="9">
        <v>1</v>
      </c>
      <c r="B33" s="13" t="s">
        <v>15</v>
      </c>
      <c r="C33" s="20"/>
      <c r="D33" s="14">
        <v>300</v>
      </c>
      <c r="E33" s="33"/>
      <c r="F33" s="40">
        <f aca="true" t="shared" si="2" ref="F33:F43">E33/D33</f>
        <v>0</v>
      </c>
    </row>
    <row r="34" spans="1:6" ht="13.5" customHeight="1">
      <c r="A34" s="9">
        <v>2</v>
      </c>
      <c r="B34" s="13" t="s">
        <v>22</v>
      </c>
      <c r="C34" s="21"/>
      <c r="D34" s="14">
        <v>35</v>
      </c>
      <c r="E34" s="33"/>
      <c r="F34" s="40">
        <f t="shared" si="2"/>
        <v>0</v>
      </c>
    </row>
    <row r="35" spans="1:6" ht="15" customHeight="1">
      <c r="A35" s="9">
        <v>3</v>
      </c>
      <c r="B35" s="13" t="s">
        <v>23</v>
      </c>
      <c r="C35" s="18"/>
      <c r="D35" s="14">
        <v>10</v>
      </c>
      <c r="E35" s="33"/>
      <c r="F35" s="40">
        <f t="shared" si="2"/>
        <v>0</v>
      </c>
    </row>
    <row r="36" spans="1:6" ht="14.25" customHeight="1">
      <c r="A36" s="9">
        <v>4</v>
      </c>
      <c r="B36" s="13" t="s">
        <v>16</v>
      </c>
      <c r="C36" s="18"/>
      <c r="D36" s="14">
        <v>200</v>
      </c>
      <c r="E36" s="33"/>
      <c r="F36" s="40">
        <f t="shared" si="2"/>
        <v>0</v>
      </c>
    </row>
    <row r="37" spans="1:6" ht="14.25" customHeight="1">
      <c r="A37" s="9">
        <v>5</v>
      </c>
      <c r="B37" s="13" t="s">
        <v>36</v>
      </c>
      <c r="C37" s="20"/>
      <c r="D37" s="14">
        <v>330</v>
      </c>
      <c r="E37" s="33"/>
      <c r="F37" s="40">
        <f t="shared" si="2"/>
        <v>0</v>
      </c>
    </row>
    <row r="38" spans="1:6" ht="15.75" customHeight="1">
      <c r="A38" s="9">
        <v>6</v>
      </c>
      <c r="B38" s="13" t="s">
        <v>24</v>
      </c>
      <c r="C38" s="18"/>
      <c r="D38" s="14">
        <v>15</v>
      </c>
      <c r="E38" s="33"/>
      <c r="F38" s="40">
        <f t="shared" si="2"/>
        <v>0</v>
      </c>
    </row>
    <row r="39" spans="1:6" ht="15" customHeight="1">
      <c r="A39" s="9">
        <v>7</v>
      </c>
      <c r="B39" s="13" t="s">
        <v>37</v>
      </c>
      <c r="C39" s="18"/>
      <c r="D39" s="14">
        <v>90</v>
      </c>
      <c r="E39" s="33"/>
      <c r="F39" s="40">
        <f t="shared" si="2"/>
        <v>0</v>
      </c>
    </row>
    <row r="40" spans="1:6" ht="15.75" customHeight="1">
      <c r="A40" s="9">
        <v>8</v>
      </c>
      <c r="B40" s="13" t="s">
        <v>38</v>
      </c>
      <c r="C40" s="18"/>
      <c r="D40" s="14">
        <v>90</v>
      </c>
      <c r="E40" s="33"/>
      <c r="F40" s="40">
        <f t="shared" si="2"/>
        <v>0</v>
      </c>
    </row>
    <row r="41" spans="1:6" ht="15.75" customHeight="1">
      <c r="A41" s="9">
        <v>9</v>
      </c>
      <c r="B41" s="13" t="s">
        <v>61</v>
      </c>
      <c r="C41" s="18"/>
      <c r="D41" s="14">
        <v>555.7</v>
      </c>
      <c r="E41" s="33"/>
      <c r="F41" s="40">
        <f t="shared" si="2"/>
        <v>0</v>
      </c>
    </row>
    <row r="42" spans="1:6" ht="14.25" customHeight="1">
      <c r="A42" s="9">
        <v>10</v>
      </c>
      <c r="B42" s="13" t="s">
        <v>11</v>
      </c>
      <c r="C42" s="18"/>
      <c r="D42" s="14">
        <v>20</v>
      </c>
      <c r="E42" s="33"/>
      <c r="F42" s="40">
        <f t="shared" si="2"/>
        <v>0</v>
      </c>
    </row>
    <row r="43" spans="1:6" s="44" customFormat="1" ht="18.75" customHeight="1">
      <c r="A43" s="69" t="s">
        <v>3</v>
      </c>
      <c r="B43" s="70"/>
      <c r="C43" s="20"/>
      <c r="D43" s="16">
        <f>SUM(D33:D42)</f>
        <v>1645.7</v>
      </c>
      <c r="E43" s="16">
        <f>SUM(E33:E42)</f>
        <v>0</v>
      </c>
      <c r="F43" s="41">
        <f t="shared" si="2"/>
        <v>0</v>
      </c>
    </row>
    <row r="44" spans="1:6" ht="18.75" customHeight="1">
      <c r="A44" s="28"/>
      <c r="B44" s="28"/>
      <c r="C44" s="31"/>
      <c r="D44" s="30"/>
      <c r="E44" s="4"/>
      <c r="F44" s="39"/>
    </row>
    <row r="45" spans="1:6" ht="17.25" customHeight="1">
      <c r="A45" s="68" t="s">
        <v>67</v>
      </c>
      <c r="B45" s="66"/>
      <c r="C45" s="66"/>
      <c r="D45" s="66"/>
      <c r="E45" s="66"/>
      <c r="F45" s="67"/>
    </row>
    <row r="46" spans="1:6" ht="12.75">
      <c r="A46" s="9">
        <v>1</v>
      </c>
      <c r="B46" s="13" t="s">
        <v>26</v>
      </c>
      <c r="C46" s="18"/>
      <c r="D46" s="14">
        <v>150</v>
      </c>
      <c r="E46" s="33"/>
      <c r="F46" s="40">
        <f aca="true" t="shared" si="3" ref="F46:F55">E46/D46</f>
        <v>0</v>
      </c>
    </row>
    <row r="47" spans="1:6" ht="12.75">
      <c r="A47" s="9">
        <v>2</v>
      </c>
      <c r="B47" s="13" t="s">
        <v>27</v>
      </c>
      <c r="C47" s="18"/>
      <c r="D47" s="14">
        <v>20</v>
      </c>
      <c r="E47" s="33"/>
      <c r="F47" s="40">
        <f t="shared" si="3"/>
        <v>0</v>
      </c>
    </row>
    <row r="48" spans="1:6" ht="12.75">
      <c r="A48" s="9">
        <v>3</v>
      </c>
      <c r="B48" s="13" t="s">
        <v>17</v>
      </c>
      <c r="C48" s="18"/>
      <c r="D48" s="14">
        <v>150</v>
      </c>
      <c r="E48" s="33"/>
      <c r="F48" s="40">
        <f t="shared" si="3"/>
        <v>0</v>
      </c>
    </row>
    <row r="49" spans="1:6" ht="14.25" customHeight="1">
      <c r="A49" s="9">
        <v>4</v>
      </c>
      <c r="B49" s="13" t="s">
        <v>18</v>
      </c>
      <c r="C49" s="18"/>
      <c r="D49" s="14">
        <v>300</v>
      </c>
      <c r="E49" s="33"/>
      <c r="F49" s="40">
        <f t="shared" si="3"/>
        <v>0</v>
      </c>
    </row>
    <row r="50" spans="1:6" ht="11.25" customHeight="1">
      <c r="A50" s="9">
        <v>5</v>
      </c>
      <c r="B50" s="22" t="s">
        <v>28</v>
      </c>
      <c r="C50" s="20"/>
      <c r="D50" s="14">
        <v>80</v>
      </c>
      <c r="E50" s="33"/>
      <c r="F50" s="40">
        <f t="shared" si="3"/>
        <v>0</v>
      </c>
    </row>
    <row r="51" spans="1:6" ht="24.75" customHeight="1">
      <c r="A51" s="9">
        <v>7</v>
      </c>
      <c r="B51" s="13" t="s">
        <v>48</v>
      </c>
      <c r="C51" s="20"/>
      <c r="D51" s="14">
        <v>10</v>
      </c>
      <c r="E51" s="33"/>
      <c r="F51" s="40">
        <f t="shared" si="3"/>
        <v>0</v>
      </c>
    </row>
    <row r="52" spans="1:6" ht="12.75">
      <c r="A52" s="9">
        <v>8</v>
      </c>
      <c r="B52" s="13" t="s">
        <v>32</v>
      </c>
      <c r="C52" s="20"/>
      <c r="D52" s="14">
        <v>200</v>
      </c>
      <c r="E52" s="33"/>
      <c r="F52" s="40">
        <f t="shared" si="3"/>
        <v>0</v>
      </c>
    </row>
    <row r="53" spans="1:6" ht="12.75">
      <c r="A53" s="9">
        <v>9</v>
      </c>
      <c r="B53" s="13" t="s">
        <v>62</v>
      </c>
      <c r="C53" s="20"/>
      <c r="D53" s="14">
        <v>50</v>
      </c>
      <c r="E53" s="33"/>
      <c r="F53" s="40">
        <f t="shared" si="3"/>
        <v>0</v>
      </c>
    </row>
    <row r="54" spans="1:6" ht="12.75">
      <c r="A54" s="9">
        <v>10</v>
      </c>
      <c r="B54" s="13" t="s">
        <v>11</v>
      </c>
      <c r="C54" s="20"/>
      <c r="D54" s="14">
        <v>20</v>
      </c>
      <c r="E54" s="33"/>
      <c r="F54" s="40">
        <f t="shared" si="3"/>
        <v>0</v>
      </c>
    </row>
    <row r="55" spans="1:6" s="44" customFormat="1" ht="15.75" customHeight="1">
      <c r="A55" s="69" t="s">
        <v>3</v>
      </c>
      <c r="B55" s="70"/>
      <c r="C55" s="20"/>
      <c r="D55" s="16">
        <f>D46+D47+D48+D49+D50+D51+D52+D54+D53</f>
        <v>980</v>
      </c>
      <c r="E55" s="16">
        <f>E46+E47+E48+E49+E50+E51+E52+E54+E53</f>
        <v>0</v>
      </c>
      <c r="F55" s="41">
        <f t="shared" si="3"/>
        <v>0</v>
      </c>
    </row>
    <row r="56" spans="1:6" s="44" customFormat="1" ht="15.75" customHeight="1">
      <c r="A56" s="28"/>
      <c r="B56" s="28"/>
      <c r="C56" s="31"/>
      <c r="D56" s="30"/>
      <c r="E56" s="30"/>
      <c r="F56" s="51"/>
    </row>
    <row r="57" spans="1:6" ht="15.75" customHeight="1">
      <c r="A57" s="28"/>
      <c r="B57" s="28"/>
      <c r="C57" s="37"/>
      <c r="D57" s="30"/>
      <c r="E57" s="4"/>
      <c r="F57" s="39"/>
    </row>
    <row r="58" spans="1:6" s="3" customFormat="1" ht="23.25" customHeight="1">
      <c r="A58" s="65" t="s">
        <v>66</v>
      </c>
      <c r="B58" s="66"/>
      <c r="C58" s="66"/>
      <c r="D58" s="66"/>
      <c r="E58" s="66"/>
      <c r="F58" s="67"/>
    </row>
    <row r="59" spans="1:6" ht="15.75" customHeight="1">
      <c r="A59" s="9">
        <v>1</v>
      </c>
      <c r="B59" s="13" t="s">
        <v>9</v>
      </c>
      <c r="C59" s="20"/>
      <c r="D59" s="14">
        <v>905</v>
      </c>
      <c r="E59" s="33"/>
      <c r="F59" s="40">
        <f>E59/D59</f>
        <v>0</v>
      </c>
    </row>
    <row r="60" spans="1:6" ht="13.5" customHeight="1">
      <c r="A60" s="9">
        <v>2</v>
      </c>
      <c r="B60" s="13" t="s">
        <v>10</v>
      </c>
      <c r="C60" s="9"/>
      <c r="D60" s="14">
        <v>34</v>
      </c>
      <c r="E60" s="33"/>
      <c r="F60" s="40">
        <f>E60/D60</f>
        <v>0</v>
      </c>
    </row>
    <row r="61" spans="1:6" ht="24.75" customHeight="1">
      <c r="A61" s="9">
        <v>3</v>
      </c>
      <c r="B61" s="13" t="s">
        <v>63</v>
      </c>
      <c r="C61" s="9"/>
      <c r="D61" s="14">
        <v>456</v>
      </c>
      <c r="E61" s="33"/>
      <c r="F61" s="40">
        <f>E61/D61</f>
        <v>0</v>
      </c>
    </row>
    <row r="62" spans="1:6" ht="12.75">
      <c r="A62" s="9">
        <v>4</v>
      </c>
      <c r="B62" s="13" t="s">
        <v>11</v>
      </c>
      <c r="C62" s="9"/>
      <c r="D62" s="14">
        <v>20</v>
      </c>
      <c r="E62" s="33"/>
      <c r="F62" s="40">
        <f>E62/D62</f>
        <v>0</v>
      </c>
    </row>
    <row r="63" spans="1:6" s="1" customFormat="1" ht="15.75" customHeight="1">
      <c r="A63" s="69" t="s">
        <v>3</v>
      </c>
      <c r="B63" s="70"/>
      <c r="C63" s="20"/>
      <c r="D63" s="16">
        <f>D59+D60+D62+D61</f>
        <v>1415</v>
      </c>
      <c r="E63" s="16">
        <f>E59+E60+E62+E61</f>
        <v>0</v>
      </c>
      <c r="F63" s="41">
        <f>E63/D63</f>
        <v>0</v>
      </c>
    </row>
    <row r="64" spans="1:6" s="1" customFormat="1" ht="15.75" customHeight="1">
      <c r="A64" s="28"/>
      <c r="B64" s="28"/>
      <c r="C64" s="31"/>
      <c r="D64" s="30"/>
      <c r="E64" s="46"/>
      <c r="F64" s="47"/>
    </row>
    <row r="65" spans="1:6" ht="15" customHeight="1">
      <c r="A65" s="73" t="s">
        <v>65</v>
      </c>
      <c r="B65" s="66"/>
      <c r="C65" s="66"/>
      <c r="D65" s="66"/>
      <c r="E65" s="66"/>
      <c r="F65" s="67"/>
    </row>
    <row r="66" spans="1:6" ht="17.25" customHeight="1">
      <c r="A66" s="9">
        <v>1</v>
      </c>
      <c r="B66" s="13" t="s">
        <v>12</v>
      </c>
      <c r="C66" s="20"/>
      <c r="D66" s="14">
        <v>260</v>
      </c>
      <c r="E66" s="33"/>
      <c r="F66" s="40">
        <f aca="true" t="shared" si="4" ref="F66:F75">E66/D66</f>
        <v>0</v>
      </c>
    </row>
    <row r="67" spans="1:6" ht="27" customHeight="1">
      <c r="A67" s="9">
        <v>2</v>
      </c>
      <c r="B67" s="13" t="s">
        <v>33</v>
      </c>
      <c r="C67" s="18"/>
      <c r="D67" s="14">
        <v>110</v>
      </c>
      <c r="E67" s="33"/>
      <c r="F67" s="40">
        <f t="shared" si="4"/>
        <v>0</v>
      </c>
    </row>
    <row r="68" spans="1:6" ht="15" customHeight="1">
      <c r="A68" s="9">
        <v>3</v>
      </c>
      <c r="B68" s="13" t="s">
        <v>20</v>
      </c>
      <c r="C68" s="18"/>
      <c r="D68" s="14">
        <v>200</v>
      </c>
      <c r="E68" s="33"/>
      <c r="F68" s="40">
        <f t="shared" si="4"/>
        <v>0</v>
      </c>
    </row>
    <row r="69" spans="1:6" ht="14.25" customHeight="1">
      <c r="A69" s="9">
        <v>4</v>
      </c>
      <c r="B69" s="13" t="s">
        <v>21</v>
      </c>
      <c r="C69" s="18"/>
      <c r="D69" s="14">
        <v>80</v>
      </c>
      <c r="E69" s="33"/>
      <c r="F69" s="40">
        <f t="shared" si="4"/>
        <v>0</v>
      </c>
    </row>
    <row r="70" spans="1:6" ht="24.75" customHeight="1">
      <c r="A70" s="9">
        <v>5</v>
      </c>
      <c r="B70" s="13" t="s">
        <v>34</v>
      </c>
      <c r="C70" s="18"/>
      <c r="D70" s="14">
        <v>100</v>
      </c>
      <c r="E70" s="33"/>
      <c r="F70" s="40">
        <f t="shared" si="4"/>
        <v>0</v>
      </c>
    </row>
    <row r="71" spans="1:6" ht="15" customHeight="1">
      <c r="A71" s="9">
        <v>6</v>
      </c>
      <c r="B71" s="23" t="s">
        <v>13</v>
      </c>
      <c r="C71" s="20"/>
      <c r="D71" s="14">
        <v>30</v>
      </c>
      <c r="E71" s="33"/>
      <c r="F71" s="40">
        <f t="shared" si="4"/>
        <v>0</v>
      </c>
    </row>
    <row r="72" spans="1:6" ht="12.75">
      <c r="A72" s="24">
        <v>7</v>
      </c>
      <c r="B72" s="23" t="s">
        <v>35</v>
      </c>
      <c r="C72" s="20"/>
      <c r="D72" s="14">
        <v>300</v>
      </c>
      <c r="E72" s="33"/>
      <c r="F72" s="40">
        <f t="shared" si="4"/>
        <v>0</v>
      </c>
    </row>
    <row r="73" spans="1:6" ht="16.5" customHeight="1">
      <c r="A73" s="9">
        <v>8</v>
      </c>
      <c r="B73" s="15" t="s">
        <v>14</v>
      </c>
      <c r="C73" s="18"/>
      <c r="D73" s="14">
        <v>100</v>
      </c>
      <c r="E73" s="33"/>
      <c r="F73" s="40">
        <f t="shared" si="4"/>
        <v>0</v>
      </c>
    </row>
    <row r="74" spans="1:6" ht="16.5" customHeight="1">
      <c r="A74" s="9">
        <v>9</v>
      </c>
      <c r="B74" s="15" t="s">
        <v>11</v>
      </c>
      <c r="C74" s="18"/>
      <c r="D74" s="14">
        <v>50</v>
      </c>
      <c r="E74" s="33"/>
      <c r="F74" s="40">
        <f t="shared" si="4"/>
        <v>0</v>
      </c>
    </row>
    <row r="75" spans="1:6" s="44" customFormat="1" ht="17.25" customHeight="1">
      <c r="A75" s="69" t="s">
        <v>3</v>
      </c>
      <c r="B75" s="70"/>
      <c r="C75" s="20"/>
      <c r="D75" s="16">
        <f>SUM(D66:D74)</f>
        <v>1230</v>
      </c>
      <c r="E75" s="16">
        <f>SUM(E66:E74)</f>
        <v>0</v>
      </c>
      <c r="F75" s="41">
        <f t="shared" si="4"/>
        <v>0</v>
      </c>
    </row>
    <row r="76" spans="1:6" ht="17.25" customHeight="1">
      <c r="A76" s="28"/>
      <c r="B76" s="28"/>
      <c r="C76" s="31"/>
      <c r="D76" s="30"/>
      <c r="E76" s="4"/>
      <c r="F76" s="39"/>
    </row>
    <row r="77" spans="1:6" s="1" customFormat="1" ht="19.5" customHeight="1">
      <c r="A77" s="68" t="s">
        <v>64</v>
      </c>
      <c r="B77" s="66"/>
      <c r="C77" s="66"/>
      <c r="D77" s="66"/>
      <c r="E77" s="66"/>
      <c r="F77" s="67"/>
    </row>
    <row r="78" spans="1:6" ht="12.75">
      <c r="A78" s="18">
        <v>1</v>
      </c>
      <c r="B78" s="13" t="s">
        <v>39</v>
      </c>
      <c r="C78" s="18"/>
      <c r="D78" s="14">
        <v>150</v>
      </c>
      <c r="E78" s="48"/>
      <c r="F78" s="40">
        <f aca="true" t="shared" si="5" ref="F78:F83">E78/D78</f>
        <v>0</v>
      </c>
    </row>
    <row r="79" spans="1:6" ht="12.75">
      <c r="A79" s="9">
        <v>3</v>
      </c>
      <c r="B79" s="13" t="s">
        <v>40</v>
      </c>
      <c r="C79" s="18"/>
      <c r="D79" s="14">
        <v>250</v>
      </c>
      <c r="E79" s="48"/>
      <c r="F79" s="40">
        <f t="shared" si="5"/>
        <v>0</v>
      </c>
    </row>
    <row r="80" spans="1:6" ht="16.5" customHeight="1">
      <c r="A80" s="9">
        <v>4</v>
      </c>
      <c r="B80" s="13" t="s">
        <v>31</v>
      </c>
      <c r="C80" s="18"/>
      <c r="D80" s="14">
        <v>100</v>
      </c>
      <c r="E80" s="48"/>
      <c r="F80" s="40">
        <f t="shared" si="5"/>
        <v>0</v>
      </c>
    </row>
    <row r="81" spans="1:6" ht="15" customHeight="1">
      <c r="A81" s="9">
        <v>5</v>
      </c>
      <c r="B81" s="13" t="s">
        <v>25</v>
      </c>
      <c r="C81" s="18"/>
      <c r="D81" s="14">
        <v>100</v>
      </c>
      <c r="E81" s="48"/>
      <c r="F81" s="40">
        <f t="shared" si="5"/>
        <v>0</v>
      </c>
    </row>
    <row r="82" spans="1:6" ht="15" customHeight="1">
      <c r="A82" s="9"/>
      <c r="B82" s="13" t="s">
        <v>52</v>
      </c>
      <c r="C82" s="18"/>
      <c r="D82" s="14">
        <v>50</v>
      </c>
      <c r="E82" s="48"/>
      <c r="F82" s="40">
        <f t="shared" si="5"/>
        <v>0</v>
      </c>
    </row>
    <row r="83" spans="1:6" s="44" customFormat="1" ht="12.75">
      <c r="A83" s="69" t="s">
        <v>3</v>
      </c>
      <c r="B83" s="70"/>
      <c r="C83" s="20"/>
      <c r="D83" s="16">
        <f>D78+D79+D80+D81+D82</f>
        <v>650</v>
      </c>
      <c r="E83" s="16">
        <f>E78+E79+E80+E81+E82</f>
        <v>0</v>
      </c>
      <c r="F83" s="41">
        <f t="shared" si="5"/>
        <v>0</v>
      </c>
    </row>
    <row r="84" spans="1:6" ht="12.75">
      <c r="A84" s="28"/>
      <c r="B84" s="28"/>
      <c r="C84" s="37"/>
      <c r="D84" s="30"/>
      <c r="E84" s="4"/>
      <c r="F84" s="39"/>
    </row>
    <row r="85" spans="1:6" s="44" customFormat="1" ht="12.75">
      <c r="A85" s="79" t="s">
        <v>29</v>
      </c>
      <c r="B85" s="80"/>
      <c r="C85" s="25"/>
      <c r="D85" s="26">
        <f>D10+D18+D22+D43+D55+D63+D75+D83+D30</f>
        <v>34060</v>
      </c>
      <c r="E85" s="26">
        <f>E10+E18+E22+E43+E55+E63+E75+E83+E30</f>
        <v>0</v>
      </c>
      <c r="F85" s="49">
        <f>E85/D85</f>
        <v>0</v>
      </c>
    </row>
    <row r="86" ht="15">
      <c r="D86" s="8" t="s">
        <v>51</v>
      </c>
    </row>
    <row r="87" ht="15.75">
      <c r="B87" s="7" t="s">
        <v>50</v>
      </c>
    </row>
    <row r="88" ht="15">
      <c r="B88" s="4"/>
    </row>
    <row r="89" ht="15.75">
      <c r="B89" s="7" t="s">
        <v>49</v>
      </c>
    </row>
  </sheetData>
  <sheetProtection/>
  <mergeCells count="26">
    <mergeCell ref="B1:D1"/>
    <mergeCell ref="A85:B85"/>
    <mergeCell ref="A55:B55"/>
    <mergeCell ref="A75:B75"/>
    <mergeCell ref="A83:B83"/>
    <mergeCell ref="D3:D4"/>
    <mergeCell ref="A18:B18"/>
    <mergeCell ref="A6:F6"/>
    <mergeCell ref="A63:B63"/>
    <mergeCell ref="A58:F58"/>
    <mergeCell ref="A65:F65"/>
    <mergeCell ref="A77:F77"/>
    <mergeCell ref="A45:F45"/>
    <mergeCell ref="E3:E4"/>
    <mergeCell ref="F3:F4"/>
    <mergeCell ref="A22:B22"/>
    <mergeCell ref="A12:F12"/>
    <mergeCell ref="A2:F2"/>
    <mergeCell ref="A20:F20"/>
    <mergeCell ref="A24:F24"/>
    <mergeCell ref="A32:F32"/>
    <mergeCell ref="A43:B43"/>
    <mergeCell ref="A10:B10"/>
    <mergeCell ref="A30:B30"/>
    <mergeCell ref="A3:A4"/>
    <mergeCell ref="B3:B4"/>
  </mergeCells>
  <printOptions/>
  <pageMargins left="0.1968503937007874" right="0.1968503937007874" top="0" bottom="0.1968503937007874" header="0" footer="0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PANDA</cp:lastModifiedBy>
  <cp:lastPrinted>2010-12-14T08:40:59Z</cp:lastPrinted>
  <dcterms:created xsi:type="dcterms:W3CDTF">2006-10-06T08:36:20Z</dcterms:created>
  <dcterms:modified xsi:type="dcterms:W3CDTF">2010-12-29T08:24:46Z</dcterms:modified>
  <cp:category/>
  <cp:version/>
  <cp:contentType/>
  <cp:contentStatus/>
</cp:coreProperties>
</file>