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>
    <definedName name="_xlnm.Print_Titles" localSheetId="0">'#Экспорт в Excel'!$3:$6</definedName>
  </definedNames>
  <calcPr fullCalcOnLoad="1"/>
</workbook>
</file>

<file path=xl/sharedStrings.xml><?xml version="1.0" encoding="utf-8"?>
<sst xmlns="http://schemas.openxmlformats.org/spreadsheetml/2006/main" count="148" uniqueCount="86">
  <si>
    <t>Наименование</t>
  </si>
  <si>
    <t>Код ГБРС</t>
  </si>
  <si>
    <t>Раздел</t>
  </si>
  <si>
    <t>Целевая статья</t>
  </si>
  <si>
    <t>МЕСТНАЯ АДМИНИСТРАЦИЯ МУНИЦИПАЛЬНОГО ОБРАЗОВАНИЯ МУНИЦИПАЛЬНЫЙ ОКРУГ № 54</t>
  </si>
  <si>
    <t>954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</si>
  <si>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</si>
  <si>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</si>
  <si>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</si>
  <si>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</si>
  <si>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</si>
  <si>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0020301</t>
  </si>
  <si>
    <t>0020302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</si>
  <si>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</si>
  <si>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</si>
  <si>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</si>
  <si>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0020500</t>
  </si>
  <si>
    <t>0020601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</si>
  <si>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</si>
  <si>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</si>
  <si>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</si>
  <si>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</si>
  <si>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</si>
  <si>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</si>
  <si>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экономики</t>
  </si>
  <si>
    <t>0412</t>
  </si>
  <si>
    <t>Благоустройство</t>
  </si>
  <si>
    <t>0503</t>
  </si>
  <si>
    <t>Молодежная политика и оздоровление детей</t>
  </si>
  <si>
    <t>0707</t>
  </si>
  <si>
    <t>Культура</t>
  </si>
  <si>
    <t>0801</t>
  </si>
  <si>
    <t>Охрана семьи и детства</t>
  </si>
  <si>
    <t>1004</t>
  </si>
  <si>
    <t>Содержание ребенка в семье опекуна и приемной семье</t>
  </si>
  <si>
    <t>Другие вопросы в области социальной политики</t>
  </si>
  <si>
    <t>1006</t>
  </si>
  <si>
    <t>Физическая культура</t>
  </si>
  <si>
    <t>1101</t>
  </si>
  <si>
    <t>Периодическая печать и издательства</t>
  </si>
  <si>
    <t>1202</t>
  </si>
  <si>
    <t>Исполнитель:</t>
  </si>
  <si>
    <t>К.Е.Спиридонов</t>
  </si>
  <si>
    <t>тыс.руб.</t>
  </si>
  <si>
    <t>1003</t>
  </si>
  <si>
    <t>Социальное обеспечение населения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</si>
  <si>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</si>
  <si>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</si>
  <si>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</si>
  <si>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</si>
  <si>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Аппарат представительного органа муниципального образования</t>
  </si>
  <si>
    <t>Определение должностных лиц, уполномоченных составлять протоколы об административных правонарушениях, и составления протоколов об административных правонарушениях</t>
  </si>
  <si>
    <t>Связь и информатика</t>
  </si>
  <si>
    <t>0410</t>
  </si>
  <si>
    <t>Благоустройство придомовых территорий и дворовых территорий</t>
  </si>
  <si>
    <t>6000100</t>
  </si>
  <si>
    <t>Благоустройство территории муниципального образования, связанное с обеспечением санитарного благополучия населения</t>
  </si>
  <si>
    <t>6000200</t>
  </si>
  <si>
    <t>Озеленение территории муниципального образования</t>
  </si>
  <si>
    <t>6000300</t>
  </si>
  <si>
    <t>Прочие мероприятия в области благоустройства</t>
  </si>
  <si>
    <t>6000400</t>
  </si>
  <si>
    <t>Организация и осуществление деятельности по опеке и попечительству</t>
  </si>
  <si>
    <t>Вознаграждение, причитающееся приемному родителю</t>
  </si>
  <si>
    <t>0705</t>
  </si>
  <si>
    <t>Профессиональная подготовка, переподготовка и повышение квалификации</t>
  </si>
  <si>
    <t>Глава местной администрации:</t>
  </si>
  <si>
    <t>И.Г.Теплых</t>
  </si>
  <si>
    <t xml:space="preserve">Обеспечение проведения выборов и референдумов </t>
  </si>
  <si>
    <t>0107</t>
  </si>
  <si>
    <t>5118003</t>
  </si>
  <si>
    <t>5118004</t>
  </si>
  <si>
    <t>0028002</t>
  </si>
  <si>
    <t>0028001</t>
  </si>
  <si>
    <t>921</t>
  </si>
  <si>
    <t>Общеэкономические вопросы</t>
  </si>
  <si>
    <t>0401</t>
  </si>
  <si>
    <t>ИЗБИРАТЕЛЬНАЯ КОМИССИЯ МО № 54</t>
  </si>
  <si>
    <t>% Исполнения</t>
  </si>
  <si>
    <t>%</t>
  </si>
  <si>
    <t>Численный состав служащих ОМСУ</t>
  </si>
  <si>
    <t>Расходы на содержание ОМСУ составили</t>
  </si>
  <si>
    <t>Исполнение бюджета МО № 54 на 2014 год за 9 месяцев 2014 года по расходам</t>
  </si>
  <si>
    <t>Утверждено на 9 месяцев 2014 года</t>
  </si>
  <si>
    <t>Исполнено за 9 месяцев 2014 года</t>
  </si>
  <si>
    <t>Приложение № 2 к Распоряжению главы местной администрации МО № 54 от 05.11.2014 № 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</si>
</sst>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174" fontId="2" fillId="0" borderId="0" xfId="0" applyNumberFormat="1" applyFont="1" applyAlignment="1">
      <alignment horizontal="center" wrapText="1"/>
    </xf>
    <xf numFmtId="17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180" fontId="3" fillId="0" borderId="0" xfId="0" applyNumberFormat="1" applyFont="1" applyAlignment="1">
      <alignment horizontal="center" wrapText="1"/>
    </xf>
    <xf numFmtId="180" fontId="2" fillId="0" borderId="0" xfId="0" applyNumberFormat="1" applyFont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 wrapText="1"/>
    </xf>
    <xf numFmtId="180" fontId="5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174" fontId="5" fillId="0" borderId="0" xfId="0" applyNumberFormat="1" applyFont="1" applyAlignment="1">
      <alignment horizontal="center" wrapText="1"/>
    </xf>
    <xf numFmtId="18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wrapText="1"/>
    </xf>
    <xf numFmtId="174" fontId="5" fillId="0" borderId="0" xfId="0" applyNumberFormat="1" applyFont="1" applyAlignment="1">
      <alignment horizontal="right" wrapText="1"/>
    </xf>
    <xf numFmtId="180" fontId="5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205" zoomScalePageLayoutView="0" workbookViewId="0" topLeftCell="A1">
      <selection activeCell="A2" sqref="A2"/>
    </sheetView>
  </sheetViews>
  <sheetFormatPr defaultColWidth="9.140625" defaultRowHeight="12.75"/>
  <cols>
    <col min="1" max="1" width="44.421875" style="2" customWidth="1"/>
    <col min="2" max="2" width="6.28125" style="3" customWidth="1"/>
    <col min="3" max="3" width="7.57421875" style="3" customWidth="1"/>
    <col min="4" max="4" width="8.7109375" style="3" customWidth="1"/>
    <col min="5" max="5" width="13.140625" style="4" customWidth="1"/>
    <col min="6" max="6" width="12.8515625" style="4" customWidth="1"/>
    <col min="7" max="7" width="12.7109375" style="9" customWidth="1"/>
    <col min="8" max="16384" width="9.140625" style="1" customWidth="1"/>
  </cols>
  <sheetData>
    <row r="1" spans="1:7" ht="12.75" customHeight="1">
      <c r="A1" s="36" t="s">
        <v>85</v>
      </c>
      <c r="B1" s="36"/>
      <c r="C1" s="36"/>
      <c r="D1" s="36"/>
      <c r="E1" s="36"/>
      <c r="F1" s="36"/>
      <c r="G1" s="36"/>
    </row>
    <row r="3" spans="1:7" ht="18.75">
      <c r="A3" s="34" t="s">
        <v>82</v>
      </c>
      <c r="B3" s="34"/>
      <c r="C3" s="34"/>
      <c r="D3" s="34"/>
      <c r="E3" s="34"/>
      <c r="F3" s="34"/>
      <c r="G3" s="34"/>
    </row>
    <row r="4" spans="1:7" ht="15.75">
      <c r="A4" s="33"/>
      <c r="B4" s="33"/>
      <c r="C4" s="33"/>
      <c r="D4" s="33"/>
      <c r="E4" s="33"/>
      <c r="F4" s="7"/>
      <c r="G4" s="8"/>
    </row>
    <row r="5" spans="6:7" ht="12.75">
      <c r="F5" s="4" t="s">
        <v>43</v>
      </c>
      <c r="G5" s="9" t="s">
        <v>79</v>
      </c>
    </row>
    <row r="6" spans="1:7" ht="49.5" customHeight="1">
      <c r="A6" s="10" t="s">
        <v>0</v>
      </c>
      <c r="B6" s="11" t="s">
        <v>1</v>
      </c>
      <c r="C6" s="11" t="s">
        <v>2</v>
      </c>
      <c r="D6" s="11" t="s">
        <v>3</v>
      </c>
      <c r="E6" s="12" t="s">
        <v>83</v>
      </c>
      <c r="F6" s="12" t="s">
        <v>84</v>
      </c>
      <c r="G6" s="13" t="s">
        <v>78</v>
      </c>
    </row>
    <row r="7" spans="1:9" ht="47.25">
      <c r="A7" s="14" t="s">
        <v>4</v>
      </c>
      <c r="B7" s="15" t="s">
        <v>5</v>
      </c>
      <c r="C7" s="15" t="s">
        <v>6</v>
      </c>
      <c r="D7" s="15" t="s">
        <v>6</v>
      </c>
      <c r="E7" s="16">
        <f>E8+E9+E13+E16+E17+E18+E19+E20+E21+E22+E23+E28+E29+E30+E31+E32+E36+E37+E38+E39</f>
        <v>80029.50000000001</v>
      </c>
      <c r="F7" s="16">
        <f>F8+F9+F13+F16+F17+F18+F19+F20+F21+F22+F23+F28+F29+F30+F31+F32+F36+F37+F38+F39</f>
        <v>70830.40000000001</v>
      </c>
      <c r="G7" s="17">
        <f>F7/E7</f>
        <v>0.8850536364715511</v>
      </c>
      <c r="I7" s="5"/>
    </row>
    <row r="8" spans="1:7" ht="45" customHeight="1">
      <c r="A8" s="18" t="s">
        <v>7</v>
      </c>
      <c r="B8" s="19" t="s">
        <v>5</v>
      </c>
      <c r="C8" s="19" t="s">
        <v>8</v>
      </c>
      <c r="D8" s="19" t="s">
        <v>6</v>
      </c>
      <c r="E8" s="20">
        <v>639.5</v>
      </c>
      <c r="F8" s="20">
        <v>714.3</v>
      </c>
      <c r="G8" s="21">
        <f aca="true" t="shared" si="0" ref="G8:G40">F8/E8</f>
        <v>1.1169663799843628</v>
      </c>
    </row>
    <row r="9" spans="1:7" ht="78.75">
      <c r="A9" s="18" t="s">
        <v>9</v>
      </c>
      <c r="B9" s="19" t="s">
        <v>5</v>
      </c>
      <c r="C9" s="19" t="s">
        <v>10</v>
      </c>
      <c r="D9" s="19" t="s">
        <v>6</v>
      </c>
      <c r="E9" s="20">
        <f>E10+E11+E12</f>
        <v>3327.5</v>
      </c>
      <c r="F9" s="20">
        <f>F10+F11+F12</f>
        <v>3254.2</v>
      </c>
      <c r="G9" s="21">
        <f t="shared" si="0"/>
        <v>0.9779714500375657</v>
      </c>
    </row>
    <row r="10" spans="1:7" ht="31.5">
      <c r="A10" s="18" t="s">
        <v>46</v>
      </c>
      <c r="B10" s="19" t="s">
        <v>5</v>
      </c>
      <c r="C10" s="19" t="s">
        <v>10</v>
      </c>
      <c r="D10" s="19" t="s">
        <v>11</v>
      </c>
      <c r="E10" s="20">
        <v>512.5</v>
      </c>
      <c r="F10" s="20">
        <v>870.7</v>
      </c>
      <c r="G10" s="21">
        <f t="shared" si="0"/>
        <v>1.6989268292682929</v>
      </c>
    </row>
    <row r="11" spans="1:7" ht="30.75" customHeight="1">
      <c r="A11" s="18" t="s">
        <v>47</v>
      </c>
      <c r="B11" s="19" t="s">
        <v>5</v>
      </c>
      <c r="C11" s="19" t="s">
        <v>10</v>
      </c>
      <c r="D11" s="19" t="s">
        <v>12</v>
      </c>
      <c r="E11" s="20">
        <v>155.3</v>
      </c>
      <c r="F11" s="20">
        <v>155.3</v>
      </c>
      <c r="G11" s="21">
        <f t="shared" si="0"/>
        <v>1</v>
      </c>
    </row>
    <row r="12" spans="1:7" ht="31.5">
      <c r="A12" s="18" t="s">
        <v>50</v>
      </c>
      <c r="B12" s="19" t="s">
        <v>5</v>
      </c>
      <c r="C12" s="19" t="s">
        <v>10</v>
      </c>
      <c r="D12" s="19" t="s">
        <v>13</v>
      </c>
      <c r="E12" s="20">
        <v>2659.7</v>
      </c>
      <c r="F12" s="20">
        <v>2228.2</v>
      </c>
      <c r="G12" s="21">
        <f t="shared" si="0"/>
        <v>0.8377636575553634</v>
      </c>
    </row>
    <row r="13" spans="1:7" ht="60" customHeight="1">
      <c r="A13" s="18" t="s">
        <v>14</v>
      </c>
      <c r="B13" s="19" t="s">
        <v>5</v>
      </c>
      <c r="C13" s="19" t="s">
        <v>15</v>
      </c>
      <c r="D13" s="19" t="s">
        <v>6</v>
      </c>
      <c r="E13" s="20">
        <f>E14+E15+E16</f>
        <v>7149.6</v>
      </c>
      <c r="F13" s="20">
        <f>F14+F15+F16</f>
        <v>7641.200000000001</v>
      </c>
      <c r="G13" s="21">
        <f t="shared" si="0"/>
        <v>1.0687590914177016</v>
      </c>
    </row>
    <row r="14" spans="1:7" ht="15" customHeight="1">
      <c r="A14" s="18" t="s">
        <v>48</v>
      </c>
      <c r="B14" s="19" t="s">
        <v>5</v>
      </c>
      <c r="C14" s="19" t="s">
        <v>15</v>
      </c>
      <c r="D14" s="19" t="s">
        <v>16</v>
      </c>
      <c r="E14" s="20">
        <v>674.3</v>
      </c>
      <c r="F14" s="20">
        <v>805.1</v>
      </c>
      <c r="G14" s="21">
        <f t="shared" si="0"/>
        <v>1.1939789411241288</v>
      </c>
    </row>
    <row r="15" spans="1:7" ht="47.25">
      <c r="A15" s="18" t="s">
        <v>49</v>
      </c>
      <c r="B15" s="19" t="s">
        <v>5</v>
      </c>
      <c r="C15" s="19" t="s">
        <v>15</v>
      </c>
      <c r="D15" s="19" t="s">
        <v>17</v>
      </c>
      <c r="E15" s="20">
        <v>6475.3</v>
      </c>
      <c r="F15" s="20">
        <v>6836.1</v>
      </c>
      <c r="G15" s="21">
        <f t="shared" si="0"/>
        <v>1.055719426126975</v>
      </c>
    </row>
    <row r="16" spans="1:7" ht="78.75">
      <c r="A16" s="22" t="s">
        <v>51</v>
      </c>
      <c r="B16" s="23" t="s">
        <v>5</v>
      </c>
      <c r="C16" s="23" t="s">
        <v>15</v>
      </c>
      <c r="D16" s="23" t="s">
        <v>73</v>
      </c>
      <c r="E16" s="24">
        <v>0</v>
      </c>
      <c r="F16" s="24">
        <v>0</v>
      </c>
      <c r="G16" s="21"/>
    </row>
    <row r="17" spans="1:7" ht="15.75">
      <c r="A17" s="18" t="s">
        <v>18</v>
      </c>
      <c r="B17" s="19" t="s">
        <v>5</v>
      </c>
      <c r="C17" s="19" t="s">
        <v>19</v>
      </c>
      <c r="D17" s="19" t="s">
        <v>6</v>
      </c>
      <c r="E17" s="20">
        <v>0</v>
      </c>
      <c r="F17" s="20">
        <v>0</v>
      </c>
      <c r="G17" s="21"/>
    </row>
    <row r="18" spans="1:7" ht="15.75">
      <c r="A18" s="18" t="s">
        <v>20</v>
      </c>
      <c r="B18" s="19" t="s">
        <v>5</v>
      </c>
      <c r="C18" s="19" t="s">
        <v>21</v>
      </c>
      <c r="D18" s="19" t="s">
        <v>6</v>
      </c>
      <c r="E18" s="20">
        <v>292.2</v>
      </c>
      <c r="F18" s="20">
        <v>321.6</v>
      </c>
      <c r="G18" s="21">
        <f t="shared" si="0"/>
        <v>1.1006160164271048</v>
      </c>
    </row>
    <row r="19" spans="1:7" ht="63">
      <c r="A19" s="18" t="s">
        <v>22</v>
      </c>
      <c r="B19" s="19" t="s">
        <v>5</v>
      </c>
      <c r="C19" s="19" t="s">
        <v>23</v>
      </c>
      <c r="D19" s="19" t="s">
        <v>6</v>
      </c>
      <c r="E19" s="20">
        <v>325.2</v>
      </c>
      <c r="F19" s="20">
        <v>385</v>
      </c>
      <c r="G19" s="21">
        <f t="shared" si="0"/>
        <v>1.1838868388683887</v>
      </c>
    </row>
    <row r="20" spans="1:7" s="6" customFormat="1" ht="15.75">
      <c r="A20" s="18" t="s">
        <v>75</v>
      </c>
      <c r="B20" s="19" t="s">
        <v>5</v>
      </c>
      <c r="C20" s="19" t="s">
        <v>76</v>
      </c>
      <c r="D20" s="19"/>
      <c r="E20" s="20">
        <v>487.5</v>
      </c>
      <c r="F20" s="20">
        <v>537.9</v>
      </c>
      <c r="G20" s="21"/>
    </row>
    <row r="21" spans="1:7" ht="15.75">
      <c r="A21" s="18" t="s">
        <v>52</v>
      </c>
      <c r="B21" s="19" t="s">
        <v>5</v>
      </c>
      <c r="C21" s="19" t="s">
        <v>53</v>
      </c>
      <c r="D21" s="19" t="s">
        <v>6</v>
      </c>
      <c r="E21" s="20">
        <v>383.3</v>
      </c>
      <c r="F21" s="20">
        <v>424.2</v>
      </c>
      <c r="G21" s="21">
        <f t="shared" si="0"/>
        <v>1.1067049308635533</v>
      </c>
    </row>
    <row r="22" spans="1:7" ht="31.5">
      <c r="A22" s="18" t="s">
        <v>24</v>
      </c>
      <c r="B22" s="19" t="s">
        <v>5</v>
      </c>
      <c r="C22" s="19" t="s">
        <v>25</v>
      </c>
      <c r="D22" s="19" t="s">
        <v>6</v>
      </c>
      <c r="E22" s="20">
        <v>60</v>
      </c>
      <c r="F22" s="20">
        <v>0</v>
      </c>
      <c r="G22" s="21"/>
    </row>
    <row r="23" spans="1:7" ht="15.75">
      <c r="A23" s="18" t="s">
        <v>26</v>
      </c>
      <c r="B23" s="19" t="s">
        <v>5</v>
      </c>
      <c r="C23" s="19" t="s">
        <v>27</v>
      </c>
      <c r="D23" s="19" t="s">
        <v>6</v>
      </c>
      <c r="E23" s="20">
        <f>E24+E25+E26+E27</f>
        <v>45427.4</v>
      </c>
      <c r="F23" s="20">
        <f>F24+F25+F26+F27</f>
        <v>36225.3</v>
      </c>
      <c r="G23" s="21">
        <f t="shared" si="0"/>
        <v>0.7974328268842152</v>
      </c>
    </row>
    <row r="24" spans="1:7" s="6" customFormat="1" ht="31.5">
      <c r="A24" s="18" t="s">
        <v>54</v>
      </c>
      <c r="B24" s="19" t="s">
        <v>5</v>
      </c>
      <c r="C24" s="19" t="s">
        <v>27</v>
      </c>
      <c r="D24" s="19" t="s">
        <v>55</v>
      </c>
      <c r="E24" s="20">
        <v>14700</v>
      </c>
      <c r="F24" s="20">
        <v>2598.8</v>
      </c>
      <c r="G24" s="21">
        <f t="shared" si="0"/>
        <v>0.17678911564625852</v>
      </c>
    </row>
    <row r="25" spans="1:7" s="6" customFormat="1" ht="63">
      <c r="A25" s="18" t="s">
        <v>56</v>
      </c>
      <c r="B25" s="19" t="s">
        <v>5</v>
      </c>
      <c r="C25" s="19" t="s">
        <v>27</v>
      </c>
      <c r="D25" s="19" t="s">
        <v>57</v>
      </c>
      <c r="E25" s="20">
        <v>167.4</v>
      </c>
      <c r="F25" s="20">
        <v>41.2</v>
      </c>
      <c r="G25" s="21">
        <f t="shared" si="0"/>
        <v>0.24611708482676226</v>
      </c>
    </row>
    <row r="26" spans="1:7" s="6" customFormat="1" ht="31.5">
      <c r="A26" s="18" t="s">
        <v>58</v>
      </c>
      <c r="B26" s="19" t="s">
        <v>5</v>
      </c>
      <c r="C26" s="19" t="s">
        <v>27</v>
      </c>
      <c r="D26" s="19" t="s">
        <v>59</v>
      </c>
      <c r="E26" s="20">
        <v>2200</v>
      </c>
      <c r="F26" s="20">
        <v>2556.8</v>
      </c>
      <c r="G26" s="21">
        <f t="shared" si="0"/>
        <v>1.1621818181818182</v>
      </c>
    </row>
    <row r="27" spans="1:7" ht="33" customHeight="1">
      <c r="A27" s="22" t="s">
        <v>60</v>
      </c>
      <c r="B27" s="19" t="s">
        <v>5</v>
      </c>
      <c r="C27" s="19" t="s">
        <v>27</v>
      </c>
      <c r="D27" s="19" t="s">
        <v>61</v>
      </c>
      <c r="E27" s="20">
        <v>28360</v>
      </c>
      <c r="F27" s="20">
        <v>31028.5</v>
      </c>
      <c r="G27" s="21">
        <f t="shared" si="0"/>
        <v>1.0940937940761637</v>
      </c>
    </row>
    <row r="28" spans="1:7" ht="33.75" customHeight="1">
      <c r="A28" s="18" t="s">
        <v>65</v>
      </c>
      <c r="B28" s="19" t="s">
        <v>5</v>
      </c>
      <c r="C28" s="19" t="s">
        <v>64</v>
      </c>
      <c r="D28" s="19" t="s">
        <v>6</v>
      </c>
      <c r="E28" s="20">
        <v>106.3</v>
      </c>
      <c r="F28" s="20">
        <v>31.7</v>
      </c>
      <c r="G28" s="21">
        <f t="shared" si="0"/>
        <v>0.2982126058325494</v>
      </c>
    </row>
    <row r="29" spans="1:7" ht="31.5">
      <c r="A29" s="18" t="s">
        <v>28</v>
      </c>
      <c r="B29" s="19" t="s">
        <v>5</v>
      </c>
      <c r="C29" s="19" t="s">
        <v>29</v>
      </c>
      <c r="D29" s="19" t="s">
        <v>6</v>
      </c>
      <c r="E29" s="20">
        <v>1287</v>
      </c>
      <c r="F29" s="20">
        <v>878</v>
      </c>
      <c r="G29" s="21">
        <f t="shared" si="0"/>
        <v>0.6822066822066822</v>
      </c>
    </row>
    <row r="30" spans="1:7" s="6" customFormat="1" ht="15.75">
      <c r="A30" s="18" t="s">
        <v>30</v>
      </c>
      <c r="B30" s="19" t="s">
        <v>5</v>
      </c>
      <c r="C30" s="19" t="s">
        <v>31</v>
      </c>
      <c r="D30" s="19" t="s">
        <v>6</v>
      </c>
      <c r="E30" s="20">
        <v>1953.8</v>
      </c>
      <c r="F30" s="20">
        <v>2140</v>
      </c>
      <c r="G30" s="21">
        <f t="shared" si="0"/>
        <v>1.0953014638141059</v>
      </c>
    </row>
    <row r="31" spans="1:7" ht="15.75">
      <c r="A31" s="22" t="s">
        <v>45</v>
      </c>
      <c r="B31" s="23" t="s">
        <v>5</v>
      </c>
      <c r="C31" s="23" t="s">
        <v>44</v>
      </c>
      <c r="D31" s="23"/>
      <c r="E31" s="24">
        <v>229.8</v>
      </c>
      <c r="F31" s="24">
        <v>229.8</v>
      </c>
      <c r="G31" s="21">
        <f t="shared" si="0"/>
        <v>1</v>
      </c>
    </row>
    <row r="32" spans="1:9" ht="15.75">
      <c r="A32" s="22" t="s">
        <v>32</v>
      </c>
      <c r="B32" s="23" t="s">
        <v>5</v>
      </c>
      <c r="C32" s="23" t="s">
        <v>33</v>
      </c>
      <c r="D32" s="23" t="s">
        <v>6</v>
      </c>
      <c r="E32" s="24">
        <f>E33+E34+E35</f>
        <v>10189.1</v>
      </c>
      <c r="F32" s="24">
        <f>F33+F34+F35</f>
        <v>10064.2</v>
      </c>
      <c r="G32" s="21">
        <f t="shared" si="0"/>
        <v>0.9877418025144518</v>
      </c>
      <c r="I32" s="5"/>
    </row>
    <row r="33" spans="1:7" ht="31.5">
      <c r="A33" s="22" t="s">
        <v>62</v>
      </c>
      <c r="B33" s="23" t="s">
        <v>5</v>
      </c>
      <c r="C33" s="23" t="s">
        <v>33</v>
      </c>
      <c r="D33" s="23" t="s">
        <v>72</v>
      </c>
      <c r="E33" s="24">
        <v>1713</v>
      </c>
      <c r="F33" s="24">
        <v>1591</v>
      </c>
      <c r="G33" s="21">
        <f t="shared" si="0"/>
        <v>0.9287799182720373</v>
      </c>
    </row>
    <row r="34" spans="1:7" ht="31.5">
      <c r="A34" s="22" t="s">
        <v>34</v>
      </c>
      <c r="B34" s="23" t="s">
        <v>5</v>
      </c>
      <c r="C34" s="23" t="s">
        <v>33</v>
      </c>
      <c r="D34" s="23" t="s">
        <v>70</v>
      </c>
      <c r="E34" s="24">
        <v>6483.5</v>
      </c>
      <c r="F34" s="24">
        <v>6559.3</v>
      </c>
      <c r="G34" s="21">
        <f t="shared" si="0"/>
        <v>1.011691216164109</v>
      </c>
    </row>
    <row r="35" spans="1:7" ht="31.5">
      <c r="A35" s="22" t="s">
        <v>63</v>
      </c>
      <c r="B35" s="23" t="s">
        <v>5</v>
      </c>
      <c r="C35" s="23" t="s">
        <v>33</v>
      </c>
      <c r="D35" s="23" t="s">
        <v>71</v>
      </c>
      <c r="E35" s="24">
        <v>1992.6</v>
      </c>
      <c r="F35" s="24">
        <v>1913.9</v>
      </c>
      <c r="G35" s="21">
        <f t="shared" si="0"/>
        <v>0.9605038642979024</v>
      </c>
    </row>
    <row r="36" spans="1:7" s="6" customFormat="1" ht="15.75" customHeight="1">
      <c r="A36" s="25" t="s">
        <v>35</v>
      </c>
      <c r="B36" s="19" t="s">
        <v>5</v>
      </c>
      <c r="C36" s="19" t="s">
        <v>36</v>
      </c>
      <c r="D36" s="19" t="s">
        <v>6</v>
      </c>
      <c r="E36" s="20">
        <v>847.3</v>
      </c>
      <c r="F36" s="20">
        <v>671.6</v>
      </c>
      <c r="G36" s="21">
        <f t="shared" si="0"/>
        <v>0.7926354301900154</v>
      </c>
    </row>
    <row r="37" spans="1:7" ht="15.75">
      <c r="A37" s="18" t="s">
        <v>37</v>
      </c>
      <c r="B37" s="19" t="s">
        <v>5</v>
      </c>
      <c r="C37" s="19" t="s">
        <v>38</v>
      </c>
      <c r="D37" s="19" t="s">
        <v>6</v>
      </c>
      <c r="E37" s="20">
        <v>1513.3</v>
      </c>
      <c r="F37" s="20">
        <v>1643.7</v>
      </c>
      <c r="G37" s="21">
        <f t="shared" si="0"/>
        <v>1.0861692988832354</v>
      </c>
    </row>
    <row r="38" spans="1:7" ht="15.75">
      <c r="A38" s="18" t="s">
        <v>39</v>
      </c>
      <c r="B38" s="19" t="s">
        <v>5</v>
      </c>
      <c r="C38" s="19" t="s">
        <v>40</v>
      </c>
      <c r="D38" s="19" t="s">
        <v>6</v>
      </c>
      <c r="E38" s="20">
        <v>810.7</v>
      </c>
      <c r="F38" s="20">
        <v>667.7</v>
      </c>
      <c r="G38" s="21">
        <f t="shared" si="0"/>
        <v>0.8236092265943012</v>
      </c>
    </row>
    <row r="39" spans="1:7" s="6" customFormat="1" ht="15.75" customHeight="1">
      <c r="A39" s="18" t="s">
        <v>77</v>
      </c>
      <c r="B39" s="19" t="s">
        <v>74</v>
      </c>
      <c r="C39" s="19"/>
      <c r="D39" s="19"/>
      <c r="E39" s="20">
        <f>E40</f>
        <v>5000</v>
      </c>
      <c r="F39" s="20">
        <f>F40</f>
        <v>5000</v>
      </c>
      <c r="G39" s="21">
        <f t="shared" si="0"/>
        <v>1</v>
      </c>
    </row>
    <row r="40" spans="1:7" s="6" customFormat="1" ht="31.5">
      <c r="A40" s="22" t="s">
        <v>68</v>
      </c>
      <c r="B40" s="23" t="s">
        <v>74</v>
      </c>
      <c r="C40" s="23" t="s">
        <v>69</v>
      </c>
      <c r="D40" s="23"/>
      <c r="E40" s="24">
        <v>5000</v>
      </c>
      <c r="F40" s="24">
        <v>5000</v>
      </c>
      <c r="G40" s="21">
        <f t="shared" si="0"/>
        <v>1</v>
      </c>
    </row>
    <row r="41" spans="1:7" ht="15.75">
      <c r="A41" s="26"/>
      <c r="B41" s="27"/>
      <c r="C41" s="27"/>
      <c r="D41" s="27"/>
      <c r="E41" s="28"/>
      <c r="F41" s="28"/>
      <c r="G41" s="29"/>
    </row>
    <row r="42" spans="1:7" ht="15.75">
      <c r="A42" s="26" t="s">
        <v>80</v>
      </c>
      <c r="B42" s="27"/>
      <c r="C42" s="27"/>
      <c r="D42" s="27"/>
      <c r="E42" s="31">
        <v>22</v>
      </c>
      <c r="F42" s="28"/>
      <c r="G42" s="29"/>
    </row>
    <row r="43" spans="1:7" ht="15.75">
      <c r="A43" s="26" t="s">
        <v>81</v>
      </c>
      <c r="B43" s="27"/>
      <c r="C43" s="27"/>
      <c r="D43" s="27"/>
      <c r="E43" s="31">
        <v>11985</v>
      </c>
      <c r="F43" s="28"/>
      <c r="G43" s="29"/>
    </row>
    <row r="44" spans="1:7" ht="15.75">
      <c r="A44" s="26"/>
      <c r="B44" s="27"/>
      <c r="C44" s="27"/>
      <c r="D44" s="27"/>
      <c r="E44" s="28"/>
      <c r="F44" s="28"/>
      <c r="G44" s="29"/>
    </row>
    <row r="45" spans="1:7" ht="15.75">
      <c r="A45" s="26"/>
      <c r="B45" s="27"/>
      <c r="C45" s="27"/>
      <c r="D45" s="27"/>
      <c r="E45" s="28"/>
      <c r="F45" s="28"/>
      <c r="G45" s="29"/>
    </row>
    <row r="46" spans="1:7" ht="12.75" customHeight="1">
      <c r="A46" s="30" t="s">
        <v>66</v>
      </c>
      <c r="B46" s="27"/>
      <c r="C46" s="27"/>
      <c r="D46" s="27"/>
      <c r="E46" s="35" t="s">
        <v>67</v>
      </c>
      <c r="F46" s="35"/>
      <c r="G46" s="35"/>
    </row>
    <row r="47" spans="1:7" ht="15.75">
      <c r="A47" s="30"/>
      <c r="B47" s="27"/>
      <c r="C47" s="27"/>
      <c r="D47" s="27"/>
      <c r="E47" s="31"/>
      <c r="F47" s="31"/>
      <c r="G47" s="32"/>
    </row>
    <row r="48" spans="1:7" ht="12.75" customHeight="1">
      <c r="A48" s="30" t="s">
        <v>41</v>
      </c>
      <c r="B48" s="27"/>
      <c r="C48" s="27"/>
      <c r="D48" s="27"/>
      <c r="E48" s="35" t="s">
        <v>42</v>
      </c>
      <c r="F48" s="35"/>
      <c r="G48" s="35"/>
    </row>
  </sheetData>
  <sheetProtection/>
  <mergeCells count="5">
    <mergeCell ref="A4:E4"/>
    <mergeCell ref="A3:G3"/>
    <mergeCell ref="E46:G46"/>
    <mergeCell ref="E48:G48"/>
    <mergeCell ref="A1:G1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one</cp:lastModifiedBy>
  <cp:lastPrinted>2014-07-17T10:12:59Z</cp:lastPrinted>
  <dcterms:created xsi:type="dcterms:W3CDTF">2014-02-03T07:17:55Z</dcterms:created>
  <dcterms:modified xsi:type="dcterms:W3CDTF">2014-11-10T10:16:03Z</dcterms:modified>
  <cp:category/>
  <cp:version/>
  <cp:contentType/>
  <cp:contentStatus/>
</cp:coreProperties>
</file>