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>
    <definedName name="_xlnm.Print_Titles" localSheetId="0">'#Экспорт в Excel'!$1:$7</definedName>
  </definedNames>
  <calcPr fullCalcOnLoad="1"/>
</workbook>
</file>

<file path=xl/sharedStrings.xml><?xml version="1.0" encoding="utf-8"?>
<sst xmlns="http://schemas.openxmlformats.org/spreadsheetml/2006/main" count="860" uniqueCount="155">
  <si>
    <t>Наименование</t>
  </si>
  <si>
    <t>Код ГБРС</t>
  </si>
  <si>
    <t>Раздел</t>
  </si>
  <si>
    <t>Целевая статья</t>
  </si>
  <si>
    <t>Вид расходов</t>
  </si>
  <si>
    <t>Код КОСГУ</t>
  </si>
  <si>
    <t>Сумма</t>
  </si>
  <si>
    <t>МЕСТНАЯ АДМИНИСТРАЦИЯ МУНИЦИПАЛЬНОГО ОБРАЗОВАНИЯ МУНИЦИПАЛЬНЫЙ ОКРУГ № 54</t>
  </si>
  <si>
    <t>954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</si>
  <si>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</si>
  <si>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</si>
  <si>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</si>
  <si>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0020100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</si>
  <si>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</si>
  <si>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</si>
  <si>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</si>
  <si>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</si>
  <si>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</si>
  <si>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</si>
  <si>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0020301</t>
  </si>
  <si>
    <t>0020302</t>
  </si>
  <si>
    <t>Прочие работы, услуги</t>
  </si>
  <si>
    <t>226</t>
  </si>
  <si>
    <t>0020400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</si>
  <si>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</si>
  <si>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</si>
  <si>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</si>
  <si>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</si>
  <si>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</si>
  <si>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</si>
  <si>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</si>
  <si>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</si>
  <si>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</si>
  <si>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</si>
  <si>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</si>
  <si>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</si>
  <si>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</si>
  <si>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</si>
  <si>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</si>
  <si>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</si>
  <si>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0020500</t>
  </si>
  <si>
    <t>0020601</t>
  </si>
  <si>
    <t>Прочие выплаты</t>
  </si>
  <si>
    <t>212</t>
  </si>
  <si>
    <t>0020603</t>
  </si>
  <si>
    <t>598</t>
  </si>
  <si>
    <t>Резервные фонды</t>
  </si>
  <si>
    <t>0111</t>
  </si>
  <si>
    <t>0700100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</si>
  <si>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</si>
  <si>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</si>
  <si>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</si>
  <si>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</si>
  <si>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экономики</t>
  </si>
  <si>
    <t>0412</t>
  </si>
  <si>
    <t>Национальная экономика</t>
  </si>
  <si>
    <t>Благоустройство</t>
  </si>
  <si>
    <t>0503</t>
  </si>
  <si>
    <t>Молодежная политика и оздоровление детей</t>
  </si>
  <si>
    <t>0707</t>
  </si>
  <si>
    <t>Культура</t>
  </si>
  <si>
    <t>0801</t>
  </si>
  <si>
    <t>Охрана семьи и детства</t>
  </si>
  <si>
    <t>1004</t>
  </si>
  <si>
    <t>0020602</t>
  </si>
  <si>
    <t>Содержание ребенка в семье опекуна и приемной семье</t>
  </si>
  <si>
    <t>5201301</t>
  </si>
  <si>
    <t>Пособия по социальной помощи населению</t>
  </si>
  <si>
    <t>262</t>
  </si>
  <si>
    <t>5201302</t>
  </si>
  <si>
    <t>Другие вопросы в области социальной политики</t>
  </si>
  <si>
    <t>1006</t>
  </si>
  <si>
    <t>Физическая культура</t>
  </si>
  <si>
    <t>1101</t>
  </si>
  <si>
    <t>Периодическая печать и издательства</t>
  </si>
  <si>
    <t>1202</t>
  </si>
  <si>
    <t>4570100</t>
  </si>
  <si>
    <t>Исполнитель:</t>
  </si>
  <si>
    <t>К.Е.Спиридонов</t>
  </si>
  <si>
    <t>тыс.руб.</t>
  </si>
  <si>
    <t xml:space="preserve">ВЕДОМСТВЕННАЯ СТРУКТУРА РАСХОДОВ  </t>
  </si>
  <si>
    <t>Приложение №2</t>
  </si>
  <si>
    <t>1003</t>
  </si>
  <si>
    <t>5050100</t>
  </si>
  <si>
    <t>Социальное обеспечение населения</t>
  </si>
  <si>
    <t>Пенсии, пособия, выплачиваемые организациями сектора государственного управления</t>
  </si>
  <si>
    <t>120</t>
  </si>
  <si>
    <t>200</t>
  </si>
  <si>
    <t>Расходы на выплаты персоналу органов местного самоуправления</t>
  </si>
  <si>
    <t>Глава муниципального образования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</si>
  <si>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</si>
  <si>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</si>
  <si>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Закупка товаров, работ и услуг для муниципальных нужд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</si>
  <si>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</si>
  <si>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</si>
  <si>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Аппарат представительного органа муниципального образования</t>
  </si>
  <si>
    <t>Определение должностных лиц, уполномоченных составлять протоколы об административных правонарушениях, и составления протоколов об административных правонарушениях</t>
  </si>
  <si>
    <t>Выполнение отдельных государственных полномочий за счет субвенций из фонда компенсаций Санкт-Петербурга</t>
  </si>
  <si>
    <t>Резервный фонд местной администрации</t>
  </si>
  <si>
    <t>Резервные средства</t>
  </si>
  <si>
    <t>870</t>
  </si>
  <si>
    <t>Формирование архивных фондов органов местного самоуправления, муниципальных предприятий и учреждений</t>
  </si>
  <si>
    <t>0900100</t>
  </si>
  <si>
    <t>Иные бюджетные ассигнования</t>
  </si>
  <si>
    <t>800</t>
  </si>
  <si>
    <t>Реализация функций, связанных с общегосударственным управлением</t>
  </si>
  <si>
    <t>0920000</t>
  </si>
  <si>
    <t>Мероприятия по гражданской обороне</t>
  </si>
  <si>
    <t>2190000</t>
  </si>
  <si>
    <t>Связь и информатика</t>
  </si>
  <si>
    <t>0410</t>
  </si>
  <si>
    <t>Информационные технологии и связь</t>
  </si>
  <si>
    <t>3300000</t>
  </si>
  <si>
    <t>3450100</t>
  </si>
  <si>
    <t>Благоустройство придомовых территорий и дворовых территорий</t>
  </si>
  <si>
    <t>6000100</t>
  </si>
  <si>
    <t>Благоустройство территории муниципального образования, связанное с обеспечением санитарного благополучия населения</t>
  </si>
  <si>
    <t>6000200</t>
  </si>
  <si>
    <t>Озеленение территории муниципального образования</t>
  </si>
  <si>
    <t>6000300</t>
  </si>
  <si>
    <t>Прочие мероприятия в области благоустройства</t>
  </si>
  <si>
    <t>6000400</t>
  </si>
  <si>
    <t>Организационно-воспитательная работа с молодежью</t>
  </si>
  <si>
    <t>4310000</t>
  </si>
  <si>
    <t>Организация местных и участие в организации и проведении городских праздничных и иных зрелищных мероприятий</t>
  </si>
  <si>
    <t>4400100</t>
  </si>
  <si>
    <t>Расходы на предоставление доплат к пенсии лицам, замещавшим муниципальные должности и должности муниципальной службы</t>
  </si>
  <si>
    <t>Организация и осуществление деятельности по опеке и попечительству</t>
  </si>
  <si>
    <t>Вознаграждение, причитающееся приемному родителю</t>
  </si>
  <si>
    <t>Социальная помощь</t>
  </si>
  <si>
    <t>5050000</t>
  </si>
  <si>
    <t>5100100</t>
  </si>
  <si>
    <t>Проведение оплачиваемых общественных работ</t>
  </si>
  <si>
    <t>Временное трудоустройство несовершеннолетних в возрасте от 14 до 18 лет в свободное от учебы время</t>
  </si>
  <si>
    <t>5100200</t>
  </si>
  <si>
    <t>4870100</t>
  </si>
  <si>
    <t>Создание условий для развития на территории муниципального образования массовой физической культуры и спорта</t>
  </si>
  <si>
    <t>Периодические издания, учрежденные представительными органами местного самоуправления</t>
  </si>
  <si>
    <t>0705</t>
  </si>
  <si>
    <t>Профессиональная подготовка, переподготовка и повышение квалификации</t>
  </si>
  <si>
    <t>Глава местной администрации:</t>
  </si>
  <si>
    <t>И.Г.Теплых</t>
  </si>
  <si>
    <t>244</t>
  </si>
  <si>
    <t>321</t>
  </si>
  <si>
    <t>Пособия и компенсации гражданам и иные социальные выплаты, кроме публичных нормативных обязательств</t>
  </si>
  <si>
    <t>314</t>
  </si>
  <si>
    <t>Меры социальной поддержки населения по публичным нормативным обязательствам</t>
  </si>
  <si>
    <t>Прочая закупка товаров, работ и услуг для муниципальных нужд</t>
  </si>
  <si>
    <t>4280100</t>
  </si>
  <si>
    <t>Расходы на подготовку, переподготовку и повышение квалификации выборных должностных лиц местного самоуправления, депутатов пердсьавительного органаместного самоуправления, а также муниципальных служащих и работников муниципальных учреждений</t>
  </si>
  <si>
    <t>местного бюджета муниципального образования МО №54 на 2014 год</t>
  </si>
  <si>
    <t xml:space="preserve">Обеспечение проведения выборов и референдумов </t>
  </si>
  <si>
    <t xml:space="preserve">Члены избирательной комиссии муниципального образования </t>
  </si>
  <si>
    <t>0107</t>
  </si>
  <si>
    <t>к Решению МС МО №54 от 04.12.2013 №15/58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</si>
</sst>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</numFmts>
  <fonts count="24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right" wrapText="1"/>
    </xf>
    <xf numFmtId="49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horizontal="center" wrapText="1"/>
    </xf>
    <xf numFmtId="174" fontId="18" fillId="0" borderId="0" xfId="0" applyNumberFormat="1" applyFont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49" fontId="20" fillId="24" borderId="10" xfId="0" applyNumberFormat="1" applyFont="1" applyFill="1" applyBorder="1" applyAlignment="1">
      <alignment horizontal="center" wrapText="1"/>
    </xf>
    <xf numFmtId="174" fontId="20" fillId="24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wrapText="1"/>
    </xf>
    <xf numFmtId="174" fontId="21" fillId="0" borderId="10" xfId="0" applyNumberFormat="1" applyFont="1" applyFill="1" applyBorder="1" applyAlignment="1">
      <alignment horizontal="center" wrapText="1"/>
    </xf>
    <xf numFmtId="175" fontId="18" fillId="0" borderId="0" xfId="0" applyNumberFormat="1" applyFont="1" applyAlignment="1">
      <alignment/>
    </xf>
    <xf numFmtId="0" fontId="20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center" wrapText="1"/>
    </xf>
    <xf numFmtId="174" fontId="20" fillId="0" borderId="10" xfId="0" applyNumberFormat="1" applyFont="1" applyFill="1" applyBorder="1" applyAlignment="1">
      <alignment horizontal="center" wrapText="1"/>
    </xf>
    <xf numFmtId="174" fontId="22" fillId="0" borderId="10" xfId="0" applyNumberFormat="1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18" fillId="0" borderId="0" xfId="0" applyFont="1" applyAlignment="1">
      <alignment horizontal="left" wrapText="1"/>
    </xf>
    <xf numFmtId="174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tabSelected="1" zoomScaleSheetLayoutView="205" zoomScalePageLayoutView="0" workbookViewId="0" topLeftCell="A1">
      <selection activeCell="H2" sqref="H2"/>
    </sheetView>
  </sheetViews>
  <sheetFormatPr defaultColWidth="9.140625" defaultRowHeight="12.75"/>
  <cols>
    <col min="1" max="1" width="43.8515625" style="4" customWidth="1"/>
    <col min="2" max="2" width="6.28125" style="5" customWidth="1"/>
    <col min="3" max="3" width="7.57421875" style="5" customWidth="1"/>
    <col min="4" max="4" width="8.7109375" style="5" customWidth="1"/>
    <col min="5" max="5" width="9.140625" style="5" customWidth="1"/>
    <col min="6" max="6" width="7.140625" style="5" customWidth="1"/>
    <col min="7" max="7" width="11.28125" style="6" bestFit="1" customWidth="1"/>
    <col min="8" max="16384" width="9.140625" style="3" customWidth="1"/>
  </cols>
  <sheetData>
    <row r="1" spans="1:7" ht="12.75">
      <c r="A1" s="1"/>
      <c r="B1" s="2"/>
      <c r="C1" s="2"/>
      <c r="D1" s="2"/>
      <c r="E1" s="21" t="s">
        <v>81</v>
      </c>
      <c r="F1" s="21"/>
      <c r="G1" s="21"/>
    </row>
    <row r="2" spans="1:7" ht="12.75">
      <c r="A2" s="21" t="s">
        <v>154</v>
      </c>
      <c r="B2" s="21"/>
      <c r="C2" s="21"/>
      <c r="D2" s="21"/>
      <c r="E2" s="21"/>
      <c r="F2" s="21"/>
      <c r="G2" s="21"/>
    </row>
    <row r="3" spans="1:7" ht="12.75">
      <c r="A3" s="21"/>
      <c r="B3" s="21"/>
      <c r="C3" s="21"/>
      <c r="D3" s="21"/>
      <c r="E3" s="21"/>
      <c r="F3" s="21"/>
      <c r="G3" s="21"/>
    </row>
    <row r="4" spans="1:7" ht="15.75">
      <c r="A4" s="22" t="s">
        <v>80</v>
      </c>
      <c r="B4" s="22"/>
      <c r="C4" s="22"/>
      <c r="D4" s="22"/>
      <c r="E4" s="22"/>
      <c r="F4" s="22"/>
      <c r="G4" s="22"/>
    </row>
    <row r="5" spans="1:7" ht="15.75">
      <c r="A5" s="22" t="s">
        <v>150</v>
      </c>
      <c r="B5" s="22"/>
      <c r="C5" s="22"/>
      <c r="D5" s="22"/>
      <c r="E5" s="22"/>
      <c r="F5" s="22"/>
      <c r="G5" s="22"/>
    </row>
    <row r="6" ht="12.75">
      <c r="G6" s="6" t="s">
        <v>79</v>
      </c>
    </row>
    <row r="7" spans="1:7" ht="45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9" t="s">
        <v>6</v>
      </c>
    </row>
    <row r="8" spans="1:9" ht="42.75">
      <c r="A8" s="10" t="s">
        <v>7</v>
      </c>
      <c r="B8" s="11" t="s">
        <v>8</v>
      </c>
      <c r="C8" s="11" t="s">
        <v>9</v>
      </c>
      <c r="D8" s="11" t="s">
        <v>9</v>
      </c>
      <c r="E8" s="11" t="s">
        <v>9</v>
      </c>
      <c r="F8" s="11" t="s">
        <v>9</v>
      </c>
      <c r="G8" s="12">
        <f>G9+G14+G35+G64+G68+G76+G82+G86+G90+G103+G107+G112+G117+G121+G137+G149+G154+G58</f>
        <v>101219.59999999998</v>
      </c>
      <c r="I8" s="13"/>
    </row>
    <row r="9" spans="1:7" ht="57">
      <c r="A9" s="10" t="s">
        <v>10</v>
      </c>
      <c r="B9" s="11" t="s">
        <v>8</v>
      </c>
      <c r="C9" s="11" t="s">
        <v>11</v>
      </c>
      <c r="D9" s="11" t="s">
        <v>9</v>
      </c>
      <c r="E9" s="11" t="s">
        <v>9</v>
      </c>
      <c r="F9" s="11" t="s">
        <v>9</v>
      </c>
      <c r="G9" s="12">
        <f>G10</f>
        <v>1023.1999999999999</v>
      </c>
    </row>
    <row r="10" spans="1:7" ht="16.5" customHeight="1">
      <c r="A10" s="10" t="s">
        <v>89</v>
      </c>
      <c r="B10" s="11" t="s">
        <v>8</v>
      </c>
      <c r="C10" s="11" t="s">
        <v>11</v>
      </c>
      <c r="D10" s="11" t="s">
        <v>12</v>
      </c>
      <c r="E10" s="11" t="s">
        <v>9</v>
      </c>
      <c r="F10" s="11" t="s">
        <v>9</v>
      </c>
      <c r="G10" s="12">
        <f>G11</f>
        <v>1023.1999999999999</v>
      </c>
    </row>
    <row r="11" spans="1:7" ht="30">
      <c r="A11" s="14" t="s">
        <v>88</v>
      </c>
      <c r="B11" s="15" t="s">
        <v>8</v>
      </c>
      <c r="C11" s="15" t="s">
        <v>11</v>
      </c>
      <c r="D11" s="15" t="s">
        <v>12</v>
      </c>
      <c r="E11" s="15" t="s">
        <v>86</v>
      </c>
      <c r="F11" s="15"/>
      <c r="G11" s="16">
        <f>G12+G13</f>
        <v>1023.1999999999999</v>
      </c>
    </row>
    <row r="12" spans="1:7" ht="15">
      <c r="A12" s="14" t="s">
        <v>13</v>
      </c>
      <c r="B12" s="15" t="s">
        <v>8</v>
      </c>
      <c r="C12" s="15" t="s">
        <v>11</v>
      </c>
      <c r="D12" s="15" t="s">
        <v>12</v>
      </c>
      <c r="E12" s="15" t="s">
        <v>86</v>
      </c>
      <c r="F12" s="15" t="s">
        <v>14</v>
      </c>
      <c r="G12" s="16">
        <v>833.8</v>
      </c>
    </row>
    <row r="13" spans="1:7" ht="15">
      <c r="A13" s="14" t="s">
        <v>15</v>
      </c>
      <c r="B13" s="15" t="s">
        <v>8</v>
      </c>
      <c r="C13" s="15" t="s">
        <v>11</v>
      </c>
      <c r="D13" s="15" t="s">
        <v>12</v>
      </c>
      <c r="E13" s="15" t="s">
        <v>86</v>
      </c>
      <c r="F13" s="15" t="s">
        <v>16</v>
      </c>
      <c r="G13" s="16">
        <v>189.4</v>
      </c>
    </row>
    <row r="14" spans="1:7" ht="71.25">
      <c r="A14" s="10" t="s">
        <v>17</v>
      </c>
      <c r="B14" s="11" t="s">
        <v>8</v>
      </c>
      <c r="C14" s="11" t="s">
        <v>18</v>
      </c>
      <c r="D14" s="11" t="s">
        <v>9</v>
      </c>
      <c r="E14" s="11" t="s">
        <v>9</v>
      </c>
      <c r="F14" s="11" t="s">
        <v>9</v>
      </c>
      <c r="G14" s="12">
        <f>G15+G19+G22</f>
        <v>5522.3</v>
      </c>
    </row>
    <row r="15" spans="1:7" ht="28.5">
      <c r="A15" s="10" t="s">
        <v>90</v>
      </c>
      <c r="B15" s="11" t="s">
        <v>8</v>
      </c>
      <c r="C15" s="11" t="s">
        <v>18</v>
      </c>
      <c r="D15" s="11" t="s">
        <v>19</v>
      </c>
      <c r="E15" s="11" t="s">
        <v>9</v>
      </c>
      <c r="F15" s="11" t="s">
        <v>9</v>
      </c>
      <c r="G15" s="12">
        <f>G16</f>
        <v>889.8</v>
      </c>
    </row>
    <row r="16" spans="1:7" ht="30">
      <c r="A16" s="14" t="s">
        <v>88</v>
      </c>
      <c r="B16" s="15" t="s">
        <v>8</v>
      </c>
      <c r="C16" s="15" t="s">
        <v>18</v>
      </c>
      <c r="D16" s="15" t="s">
        <v>19</v>
      </c>
      <c r="E16" s="15" t="s">
        <v>86</v>
      </c>
      <c r="F16" s="15"/>
      <c r="G16" s="16">
        <f>G17+G18</f>
        <v>889.8</v>
      </c>
    </row>
    <row r="17" spans="1:7" ht="15">
      <c r="A17" s="14" t="s">
        <v>13</v>
      </c>
      <c r="B17" s="15" t="s">
        <v>8</v>
      </c>
      <c r="C17" s="15" t="s">
        <v>18</v>
      </c>
      <c r="D17" s="15" t="s">
        <v>19</v>
      </c>
      <c r="E17" s="15" t="s">
        <v>86</v>
      </c>
      <c r="F17" s="15" t="s">
        <v>14</v>
      </c>
      <c r="G17" s="16">
        <v>700.4</v>
      </c>
    </row>
    <row r="18" spans="1:7" ht="15">
      <c r="A18" s="14" t="s">
        <v>15</v>
      </c>
      <c r="B18" s="15" t="s">
        <v>8</v>
      </c>
      <c r="C18" s="15" t="s">
        <v>18</v>
      </c>
      <c r="D18" s="15" t="s">
        <v>19</v>
      </c>
      <c r="E18" s="15" t="s">
        <v>86</v>
      </c>
      <c r="F18" s="15" t="s">
        <v>16</v>
      </c>
      <c r="G18" s="16">
        <v>189.4</v>
      </c>
    </row>
    <row r="19" spans="1:7" ht="30.75" customHeight="1">
      <c r="A19" s="10" t="s">
        <v>91</v>
      </c>
      <c r="B19" s="11" t="s">
        <v>8</v>
      </c>
      <c r="C19" s="11" t="s">
        <v>18</v>
      </c>
      <c r="D19" s="11" t="s">
        <v>20</v>
      </c>
      <c r="E19" s="11" t="s">
        <v>9</v>
      </c>
      <c r="F19" s="11" t="s">
        <v>9</v>
      </c>
      <c r="G19" s="12">
        <f>G20</f>
        <v>207</v>
      </c>
    </row>
    <row r="20" spans="1:7" ht="45">
      <c r="A20" s="14" t="s">
        <v>144</v>
      </c>
      <c r="B20" s="15" t="s">
        <v>8</v>
      </c>
      <c r="C20" s="15" t="s">
        <v>18</v>
      </c>
      <c r="D20" s="15" t="s">
        <v>20</v>
      </c>
      <c r="E20" s="15" t="s">
        <v>143</v>
      </c>
      <c r="F20" s="15"/>
      <c r="G20" s="16">
        <f>G21</f>
        <v>207</v>
      </c>
    </row>
    <row r="21" spans="1:7" ht="15">
      <c r="A21" s="14" t="s">
        <v>21</v>
      </c>
      <c r="B21" s="15" t="s">
        <v>8</v>
      </c>
      <c r="C21" s="15" t="s">
        <v>18</v>
      </c>
      <c r="D21" s="15" t="s">
        <v>20</v>
      </c>
      <c r="E21" s="15" t="s">
        <v>143</v>
      </c>
      <c r="F21" s="15" t="s">
        <v>22</v>
      </c>
      <c r="G21" s="16">
        <v>207</v>
      </c>
    </row>
    <row r="22" spans="1:7" ht="28.5">
      <c r="A22" s="10" t="s">
        <v>95</v>
      </c>
      <c r="B22" s="11" t="s">
        <v>8</v>
      </c>
      <c r="C22" s="11" t="s">
        <v>18</v>
      </c>
      <c r="D22" s="11" t="s">
        <v>23</v>
      </c>
      <c r="E22" s="11" t="s">
        <v>9</v>
      </c>
      <c r="F22" s="11" t="s">
        <v>9</v>
      </c>
      <c r="G22" s="12">
        <f>G24+G25+G27+G28+G29+G30+G31+G32+G33+G34</f>
        <v>4425.5</v>
      </c>
    </row>
    <row r="23" spans="1:7" ht="30">
      <c r="A23" s="14" t="s">
        <v>88</v>
      </c>
      <c r="B23" s="15" t="s">
        <v>8</v>
      </c>
      <c r="C23" s="15" t="s">
        <v>18</v>
      </c>
      <c r="D23" s="15" t="s">
        <v>23</v>
      </c>
      <c r="E23" s="15" t="s">
        <v>86</v>
      </c>
      <c r="F23" s="15"/>
      <c r="G23" s="16">
        <f>G24+G25</f>
        <v>3687.2</v>
      </c>
    </row>
    <row r="24" spans="1:7" ht="15">
      <c r="A24" s="14" t="s">
        <v>13</v>
      </c>
      <c r="B24" s="15" t="s">
        <v>8</v>
      </c>
      <c r="C24" s="15" t="s">
        <v>18</v>
      </c>
      <c r="D24" s="15" t="s">
        <v>23</v>
      </c>
      <c r="E24" s="15" t="s">
        <v>86</v>
      </c>
      <c r="F24" s="15" t="s">
        <v>14</v>
      </c>
      <c r="G24" s="16">
        <f>2768.1+65.6</f>
        <v>2833.7</v>
      </c>
    </row>
    <row r="25" spans="1:7" ht="15">
      <c r="A25" s="14" t="s">
        <v>15</v>
      </c>
      <c r="B25" s="15" t="s">
        <v>8</v>
      </c>
      <c r="C25" s="15" t="s">
        <v>18</v>
      </c>
      <c r="D25" s="15" t="s">
        <v>23</v>
      </c>
      <c r="E25" s="15" t="s">
        <v>86</v>
      </c>
      <c r="F25" s="15" t="s">
        <v>16</v>
      </c>
      <c r="G25" s="16">
        <f>833.7+19.8</f>
        <v>853.5</v>
      </c>
    </row>
    <row r="26" spans="1:7" ht="30">
      <c r="A26" s="14" t="s">
        <v>92</v>
      </c>
      <c r="B26" s="15" t="s">
        <v>8</v>
      </c>
      <c r="C26" s="15" t="s">
        <v>18</v>
      </c>
      <c r="D26" s="15" t="s">
        <v>23</v>
      </c>
      <c r="E26" s="15" t="s">
        <v>87</v>
      </c>
      <c r="F26" s="15"/>
      <c r="G26" s="17">
        <f>G27+G28+G29+G30+G31+G32+G33+G34</f>
        <v>738.3</v>
      </c>
    </row>
    <row r="27" spans="1:7" ht="15">
      <c r="A27" s="14" t="s">
        <v>24</v>
      </c>
      <c r="B27" s="15" t="s">
        <v>8</v>
      </c>
      <c r="C27" s="15" t="s">
        <v>18</v>
      </c>
      <c r="D27" s="15" t="s">
        <v>23</v>
      </c>
      <c r="E27" s="15" t="s">
        <v>87</v>
      </c>
      <c r="F27" s="15" t="s">
        <v>25</v>
      </c>
      <c r="G27" s="17">
        <v>107</v>
      </c>
    </row>
    <row r="28" spans="1:7" ht="15">
      <c r="A28" s="14" t="s">
        <v>26</v>
      </c>
      <c r="B28" s="15" t="s">
        <v>8</v>
      </c>
      <c r="C28" s="15" t="s">
        <v>18</v>
      </c>
      <c r="D28" s="15" t="s">
        <v>23</v>
      </c>
      <c r="E28" s="15" t="s">
        <v>87</v>
      </c>
      <c r="F28" s="15" t="s">
        <v>27</v>
      </c>
      <c r="G28" s="17">
        <v>45</v>
      </c>
    </row>
    <row r="29" spans="1:7" ht="15">
      <c r="A29" s="14" t="s">
        <v>28</v>
      </c>
      <c r="B29" s="15" t="s">
        <v>8</v>
      </c>
      <c r="C29" s="15" t="s">
        <v>18</v>
      </c>
      <c r="D29" s="15" t="s">
        <v>23</v>
      </c>
      <c r="E29" s="15" t="s">
        <v>87</v>
      </c>
      <c r="F29" s="15" t="s">
        <v>29</v>
      </c>
      <c r="G29" s="16">
        <v>308</v>
      </c>
    </row>
    <row r="30" spans="1:7" ht="15">
      <c r="A30" s="14" t="s">
        <v>30</v>
      </c>
      <c r="B30" s="15" t="s">
        <v>8</v>
      </c>
      <c r="C30" s="15" t="s">
        <v>18</v>
      </c>
      <c r="D30" s="15" t="s">
        <v>23</v>
      </c>
      <c r="E30" s="15" t="s">
        <v>87</v>
      </c>
      <c r="F30" s="15" t="s">
        <v>31</v>
      </c>
      <c r="G30" s="16">
        <v>92</v>
      </c>
    </row>
    <row r="31" spans="1:7" ht="15">
      <c r="A31" s="14" t="s">
        <v>21</v>
      </c>
      <c r="B31" s="15" t="s">
        <v>8</v>
      </c>
      <c r="C31" s="15" t="s">
        <v>18</v>
      </c>
      <c r="D31" s="15" t="s">
        <v>23</v>
      </c>
      <c r="E31" s="15" t="s">
        <v>87</v>
      </c>
      <c r="F31" s="15" t="s">
        <v>22</v>
      </c>
      <c r="G31" s="16">
        <v>67</v>
      </c>
    </row>
    <row r="32" spans="1:7" ht="15">
      <c r="A32" s="14" t="s">
        <v>32</v>
      </c>
      <c r="B32" s="15" t="s">
        <v>8</v>
      </c>
      <c r="C32" s="15" t="s">
        <v>18</v>
      </c>
      <c r="D32" s="15" t="s">
        <v>23</v>
      </c>
      <c r="E32" s="15" t="s">
        <v>87</v>
      </c>
      <c r="F32" s="15" t="s">
        <v>33</v>
      </c>
      <c r="G32" s="16">
        <v>2.5</v>
      </c>
    </row>
    <row r="33" spans="1:7" ht="15">
      <c r="A33" s="14" t="s">
        <v>34</v>
      </c>
      <c r="B33" s="15" t="s">
        <v>8</v>
      </c>
      <c r="C33" s="15" t="s">
        <v>18</v>
      </c>
      <c r="D33" s="15" t="s">
        <v>23</v>
      </c>
      <c r="E33" s="15" t="s">
        <v>87</v>
      </c>
      <c r="F33" s="15" t="s">
        <v>35</v>
      </c>
      <c r="G33" s="16">
        <v>47</v>
      </c>
    </row>
    <row r="34" spans="1:7" ht="15">
      <c r="A34" s="14" t="s">
        <v>36</v>
      </c>
      <c r="B34" s="15" t="s">
        <v>8</v>
      </c>
      <c r="C34" s="15" t="s">
        <v>18</v>
      </c>
      <c r="D34" s="15" t="s">
        <v>23</v>
      </c>
      <c r="E34" s="15" t="s">
        <v>87</v>
      </c>
      <c r="F34" s="15" t="s">
        <v>37</v>
      </c>
      <c r="G34" s="16">
        <v>69.8</v>
      </c>
    </row>
    <row r="35" spans="1:7" ht="72" customHeight="1">
      <c r="A35" s="10" t="s">
        <v>38</v>
      </c>
      <c r="B35" s="11" t="s">
        <v>8</v>
      </c>
      <c r="C35" s="11" t="s">
        <v>39</v>
      </c>
      <c r="D35" s="11" t="s">
        <v>9</v>
      </c>
      <c r="E35" s="11" t="s">
        <v>9</v>
      </c>
      <c r="F35" s="11" t="s">
        <v>9</v>
      </c>
      <c r="G35" s="12">
        <f>G36+G40+G54</f>
        <v>11355.6</v>
      </c>
    </row>
    <row r="36" spans="1:7" ht="15" customHeight="1">
      <c r="A36" s="10" t="s">
        <v>93</v>
      </c>
      <c r="B36" s="11" t="s">
        <v>8</v>
      </c>
      <c r="C36" s="11" t="s">
        <v>39</v>
      </c>
      <c r="D36" s="11" t="s">
        <v>40</v>
      </c>
      <c r="E36" s="11" t="s">
        <v>9</v>
      </c>
      <c r="F36" s="11" t="s">
        <v>9</v>
      </c>
      <c r="G36" s="12">
        <f>G38+G39</f>
        <v>1023.1999999999999</v>
      </c>
    </row>
    <row r="37" spans="1:7" ht="30">
      <c r="A37" s="14" t="s">
        <v>88</v>
      </c>
      <c r="B37" s="15" t="s">
        <v>8</v>
      </c>
      <c r="C37" s="15" t="s">
        <v>39</v>
      </c>
      <c r="D37" s="15" t="s">
        <v>40</v>
      </c>
      <c r="E37" s="15" t="s">
        <v>86</v>
      </c>
      <c r="F37" s="15"/>
      <c r="G37" s="16">
        <f>G38+G39</f>
        <v>1023.1999999999999</v>
      </c>
    </row>
    <row r="38" spans="1:7" ht="15">
      <c r="A38" s="14" t="s">
        <v>13</v>
      </c>
      <c r="B38" s="15" t="s">
        <v>8</v>
      </c>
      <c r="C38" s="15" t="s">
        <v>39</v>
      </c>
      <c r="D38" s="15" t="s">
        <v>40</v>
      </c>
      <c r="E38" s="15" t="s">
        <v>86</v>
      </c>
      <c r="F38" s="15" t="s">
        <v>14</v>
      </c>
      <c r="G38" s="16">
        <v>833.8</v>
      </c>
    </row>
    <row r="39" spans="1:7" ht="15">
      <c r="A39" s="14" t="s">
        <v>15</v>
      </c>
      <c r="B39" s="15" t="s">
        <v>8</v>
      </c>
      <c r="C39" s="15" t="s">
        <v>39</v>
      </c>
      <c r="D39" s="15" t="s">
        <v>40</v>
      </c>
      <c r="E39" s="15" t="s">
        <v>86</v>
      </c>
      <c r="F39" s="15" t="s">
        <v>16</v>
      </c>
      <c r="G39" s="16">
        <v>189.4</v>
      </c>
    </row>
    <row r="40" spans="1:7" ht="42.75">
      <c r="A40" s="10" t="s">
        <v>94</v>
      </c>
      <c r="B40" s="11" t="s">
        <v>8</v>
      </c>
      <c r="C40" s="11" t="s">
        <v>39</v>
      </c>
      <c r="D40" s="11" t="s">
        <v>41</v>
      </c>
      <c r="E40" s="11" t="s">
        <v>9</v>
      </c>
      <c r="F40" s="11" t="s">
        <v>9</v>
      </c>
      <c r="G40" s="12">
        <f>G41+G45</f>
        <v>10327.4</v>
      </c>
    </row>
    <row r="41" spans="1:7" ht="30">
      <c r="A41" s="14" t="s">
        <v>88</v>
      </c>
      <c r="B41" s="15" t="s">
        <v>8</v>
      </c>
      <c r="C41" s="15" t="s">
        <v>39</v>
      </c>
      <c r="D41" s="15" t="s">
        <v>41</v>
      </c>
      <c r="E41" s="15" t="s">
        <v>86</v>
      </c>
      <c r="F41" s="15"/>
      <c r="G41" s="16">
        <f>G42+G43+G44</f>
        <v>8466.4</v>
      </c>
    </row>
    <row r="42" spans="1:7" ht="15">
      <c r="A42" s="14" t="s">
        <v>13</v>
      </c>
      <c r="B42" s="15" t="s">
        <v>8</v>
      </c>
      <c r="C42" s="15" t="s">
        <v>39</v>
      </c>
      <c r="D42" s="15" t="s">
        <v>41</v>
      </c>
      <c r="E42" s="15" t="s">
        <v>86</v>
      </c>
      <c r="F42" s="15" t="s">
        <v>14</v>
      </c>
      <c r="G42" s="16">
        <f>6302.7+112.2+33.4+100</f>
        <v>6548.299999999999</v>
      </c>
    </row>
    <row r="43" spans="1:7" ht="15">
      <c r="A43" s="14" t="s">
        <v>42</v>
      </c>
      <c r="B43" s="15" t="s">
        <v>8</v>
      </c>
      <c r="C43" s="15" t="s">
        <v>39</v>
      </c>
      <c r="D43" s="15" t="s">
        <v>41</v>
      </c>
      <c r="E43" s="15" t="s">
        <v>86</v>
      </c>
      <c r="F43" s="15" t="s">
        <v>43</v>
      </c>
      <c r="G43" s="16">
        <v>15</v>
      </c>
    </row>
    <row r="44" spans="1:7" ht="15">
      <c r="A44" s="14" t="s">
        <v>15</v>
      </c>
      <c r="B44" s="15" t="s">
        <v>8</v>
      </c>
      <c r="C44" s="15" t="s">
        <v>39</v>
      </c>
      <c r="D44" s="15" t="s">
        <v>41</v>
      </c>
      <c r="E44" s="15" t="s">
        <v>86</v>
      </c>
      <c r="F44" s="15" t="s">
        <v>16</v>
      </c>
      <c r="G44" s="16">
        <f>1859.1+33.9+10.1</f>
        <v>1903.1</v>
      </c>
    </row>
    <row r="45" spans="1:7" ht="30">
      <c r="A45" s="14" t="s">
        <v>92</v>
      </c>
      <c r="B45" s="15" t="s">
        <v>8</v>
      </c>
      <c r="C45" s="15" t="s">
        <v>39</v>
      </c>
      <c r="D45" s="15" t="s">
        <v>41</v>
      </c>
      <c r="E45" s="15" t="s">
        <v>87</v>
      </c>
      <c r="F45" s="15"/>
      <c r="G45" s="17">
        <f>G46+G47+G48+G49+G50+G51+G52+G53</f>
        <v>1861</v>
      </c>
    </row>
    <row r="46" spans="1:7" ht="15">
      <c r="A46" s="14" t="s">
        <v>24</v>
      </c>
      <c r="B46" s="15" t="s">
        <v>8</v>
      </c>
      <c r="C46" s="15" t="s">
        <v>39</v>
      </c>
      <c r="D46" s="15" t="s">
        <v>41</v>
      </c>
      <c r="E46" s="15" t="s">
        <v>87</v>
      </c>
      <c r="F46" s="15" t="s">
        <v>25</v>
      </c>
      <c r="G46" s="17">
        <v>81</v>
      </c>
    </row>
    <row r="47" spans="1:7" ht="15">
      <c r="A47" s="14" t="s">
        <v>26</v>
      </c>
      <c r="B47" s="15" t="s">
        <v>8</v>
      </c>
      <c r="C47" s="15" t="s">
        <v>39</v>
      </c>
      <c r="D47" s="15" t="s">
        <v>41</v>
      </c>
      <c r="E47" s="15" t="s">
        <v>87</v>
      </c>
      <c r="F47" s="15" t="s">
        <v>27</v>
      </c>
      <c r="G47" s="16">
        <v>140.1</v>
      </c>
    </row>
    <row r="48" spans="1:7" ht="15">
      <c r="A48" s="14" t="s">
        <v>28</v>
      </c>
      <c r="B48" s="15" t="s">
        <v>8</v>
      </c>
      <c r="C48" s="15" t="s">
        <v>39</v>
      </c>
      <c r="D48" s="15" t="s">
        <v>41</v>
      </c>
      <c r="E48" s="15" t="s">
        <v>87</v>
      </c>
      <c r="F48" s="15" t="s">
        <v>29</v>
      </c>
      <c r="G48" s="16">
        <v>180.3</v>
      </c>
    </row>
    <row r="49" spans="1:7" ht="15">
      <c r="A49" s="14" t="s">
        <v>30</v>
      </c>
      <c r="B49" s="15" t="s">
        <v>8</v>
      </c>
      <c r="C49" s="15" t="s">
        <v>39</v>
      </c>
      <c r="D49" s="15" t="s">
        <v>41</v>
      </c>
      <c r="E49" s="15" t="s">
        <v>87</v>
      </c>
      <c r="F49" s="15" t="s">
        <v>31</v>
      </c>
      <c r="G49" s="16">
        <v>910.6</v>
      </c>
    </row>
    <row r="50" spans="1:7" ht="15">
      <c r="A50" s="14" t="s">
        <v>21</v>
      </c>
      <c r="B50" s="15" t="s">
        <v>8</v>
      </c>
      <c r="C50" s="15" t="s">
        <v>39</v>
      </c>
      <c r="D50" s="15" t="s">
        <v>41</v>
      </c>
      <c r="E50" s="15" t="s">
        <v>87</v>
      </c>
      <c r="F50" s="15" t="s">
        <v>22</v>
      </c>
      <c r="G50" s="16">
        <v>170</v>
      </c>
    </row>
    <row r="51" spans="1:7" ht="15">
      <c r="A51" s="14" t="s">
        <v>32</v>
      </c>
      <c r="B51" s="15" t="s">
        <v>8</v>
      </c>
      <c r="C51" s="15" t="s">
        <v>39</v>
      </c>
      <c r="D51" s="15" t="s">
        <v>41</v>
      </c>
      <c r="E51" s="15" t="s">
        <v>87</v>
      </c>
      <c r="F51" s="15" t="s">
        <v>33</v>
      </c>
      <c r="G51" s="16">
        <v>55</v>
      </c>
    </row>
    <row r="52" spans="1:7" ht="15">
      <c r="A52" s="14" t="s">
        <v>34</v>
      </c>
      <c r="B52" s="15" t="s">
        <v>8</v>
      </c>
      <c r="C52" s="15" t="s">
        <v>39</v>
      </c>
      <c r="D52" s="15" t="s">
        <v>41</v>
      </c>
      <c r="E52" s="15" t="s">
        <v>87</v>
      </c>
      <c r="F52" s="15" t="s">
        <v>35</v>
      </c>
      <c r="G52" s="16">
        <v>91</v>
      </c>
    </row>
    <row r="53" spans="1:7" ht="15">
      <c r="A53" s="14" t="s">
        <v>36</v>
      </c>
      <c r="B53" s="15" t="s">
        <v>8</v>
      </c>
      <c r="C53" s="15" t="s">
        <v>39</v>
      </c>
      <c r="D53" s="15" t="s">
        <v>41</v>
      </c>
      <c r="E53" s="15" t="s">
        <v>87</v>
      </c>
      <c r="F53" s="15" t="s">
        <v>37</v>
      </c>
      <c r="G53" s="16">
        <v>233</v>
      </c>
    </row>
    <row r="54" spans="1:7" ht="71.25">
      <c r="A54" s="10" t="s">
        <v>96</v>
      </c>
      <c r="B54" s="11" t="s">
        <v>8</v>
      </c>
      <c r="C54" s="11" t="s">
        <v>39</v>
      </c>
      <c r="D54" s="11" t="s">
        <v>44</v>
      </c>
      <c r="E54" s="11" t="s">
        <v>9</v>
      </c>
      <c r="F54" s="11" t="s">
        <v>9</v>
      </c>
      <c r="G54" s="12">
        <f>G55</f>
        <v>5</v>
      </c>
    </row>
    <row r="55" spans="1:7" ht="45">
      <c r="A55" s="14" t="s">
        <v>97</v>
      </c>
      <c r="B55" s="15" t="s">
        <v>8</v>
      </c>
      <c r="C55" s="15" t="s">
        <v>39</v>
      </c>
      <c r="D55" s="15" t="s">
        <v>44</v>
      </c>
      <c r="E55" s="15" t="s">
        <v>45</v>
      </c>
      <c r="F55" s="15"/>
      <c r="G55" s="16">
        <f>G56+G57</f>
        <v>5</v>
      </c>
    </row>
    <row r="56" spans="1:7" ht="15">
      <c r="A56" s="14" t="s">
        <v>24</v>
      </c>
      <c r="B56" s="15" t="s">
        <v>8</v>
      </c>
      <c r="C56" s="15" t="s">
        <v>39</v>
      </c>
      <c r="D56" s="15" t="s">
        <v>44</v>
      </c>
      <c r="E56" s="15" t="s">
        <v>45</v>
      </c>
      <c r="F56" s="15" t="s">
        <v>25</v>
      </c>
      <c r="G56" s="16">
        <v>4</v>
      </c>
    </row>
    <row r="57" spans="1:7" ht="15">
      <c r="A57" s="14" t="s">
        <v>36</v>
      </c>
      <c r="B57" s="15" t="s">
        <v>8</v>
      </c>
      <c r="C57" s="15" t="s">
        <v>39</v>
      </c>
      <c r="D57" s="15" t="s">
        <v>44</v>
      </c>
      <c r="E57" s="15" t="s">
        <v>45</v>
      </c>
      <c r="F57" s="15" t="s">
        <v>37</v>
      </c>
      <c r="G57" s="16">
        <v>1</v>
      </c>
    </row>
    <row r="58" spans="1:7" s="18" customFormat="1" ht="28.5">
      <c r="A58" s="10" t="s">
        <v>151</v>
      </c>
      <c r="B58" s="11" t="s">
        <v>8</v>
      </c>
      <c r="C58" s="11" t="s">
        <v>153</v>
      </c>
      <c r="D58" s="11"/>
      <c r="E58" s="11"/>
      <c r="F58" s="11"/>
      <c r="G58" s="12">
        <f>G59</f>
        <v>5000</v>
      </c>
    </row>
    <row r="59" spans="1:7" ht="30">
      <c r="A59" s="14" t="s">
        <v>152</v>
      </c>
      <c r="B59" s="15" t="s">
        <v>8</v>
      </c>
      <c r="C59" s="15" t="s">
        <v>153</v>
      </c>
      <c r="D59" s="15" t="s">
        <v>12</v>
      </c>
      <c r="E59" s="15"/>
      <c r="F59" s="15"/>
      <c r="G59" s="16">
        <f>G60</f>
        <v>5000</v>
      </c>
    </row>
    <row r="60" spans="1:7" ht="30">
      <c r="A60" s="14" t="s">
        <v>92</v>
      </c>
      <c r="B60" s="15" t="s">
        <v>8</v>
      </c>
      <c r="C60" s="15" t="s">
        <v>153</v>
      </c>
      <c r="D60" s="15" t="s">
        <v>12</v>
      </c>
      <c r="E60" s="15" t="s">
        <v>87</v>
      </c>
      <c r="F60" s="15"/>
      <c r="G60" s="16">
        <f>G61+G62+G63</f>
        <v>5000</v>
      </c>
    </row>
    <row r="61" spans="1:7" ht="15">
      <c r="A61" s="14" t="s">
        <v>21</v>
      </c>
      <c r="B61" s="15" t="s">
        <v>8</v>
      </c>
      <c r="C61" s="15" t="s">
        <v>153</v>
      </c>
      <c r="D61" s="15" t="s">
        <v>12</v>
      </c>
      <c r="E61" s="15" t="s">
        <v>87</v>
      </c>
      <c r="F61" s="15" t="s">
        <v>22</v>
      </c>
      <c r="G61" s="16">
        <v>4700</v>
      </c>
    </row>
    <row r="62" spans="1:7" ht="15">
      <c r="A62" s="14" t="s">
        <v>34</v>
      </c>
      <c r="B62" s="15" t="s">
        <v>8</v>
      </c>
      <c r="C62" s="15" t="s">
        <v>153</v>
      </c>
      <c r="D62" s="15" t="s">
        <v>12</v>
      </c>
      <c r="E62" s="15" t="s">
        <v>87</v>
      </c>
      <c r="F62" s="15" t="s">
        <v>35</v>
      </c>
      <c r="G62" s="16">
        <v>200</v>
      </c>
    </row>
    <row r="63" spans="1:7" ht="15">
      <c r="A63" s="14" t="s">
        <v>36</v>
      </c>
      <c r="B63" s="15" t="s">
        <v>8</v>
      </c>
      <c r="C63" s="15" t="s">
        <v>153</v>
      </c>
      <c r="D63" s="15" t="s">
        <v>12</v>
      </c>
      <c r="E63" s="15" t="s">
        <v>87</v>
      </c>
      <c r="F63" s="15" t="s">
        <v>37</v>
      </c>
      <c r="G63" s="16">
        <v>100</v>
      </c>
    </row>
    <row r="64" spans="1:7" ht="14.25">
      <c r="A64" s="10" t="s">
        <v>46</v>
      </c>
      <c r="B64" s="11" t="s">
        <v>8</v>
      </c>
      <c r="C64" s="11" t="s">
        <v>47</v>
      </c>
      <c r="D64" s="11" t="s">
        <v>9</v>
      </c>
      <c r="E64" s="11" t="s">
        <v>9</v>
      </c>
      <c r="F64" s="11" t="s">
        <v>9</v>
      </c>
      <c r="G64" s="12">
        <f>G65</f>
        <v>500</v>
      </c>
    </row>
    <row r="65" spans="1:7" ht="15">
      <c r="A65" s="14" t="s">
        <v>98</v>
      </c>
      <c r="B65" s="15" t="s">
        <v>8</v>
      </c>
      <c r="C65" s="15" t="s">
        <v>47</v>
      </c>
      <c r="D65" s="15" t="s">
        <v>48</v>
      </c>
      <c r="E65" s="15" t="s">
        <v>9</v>
      </c>
      <c r="F65" s="15" t="s">
        <v>9</v>
      </c>
      <c r="G65" s="16">
        <f>G66</f>
        <v>500</v>
      </c>
    </row>
    <row r="66" spans="1:7" ht="15">
      <c r="A66" s="14" t="s">
        <v>99</v>
      </c>
      <c r="B66" s="15" t="s">
        <v>8</v>
      </c>
      <c r="C66" s="15" t="s">
        <v>47</v>
      </c>
      <c r="D66" s="15" t="s">
        <v>48</v>
      </c>
      <c r="E66" s="15" t="s">
        <v>100</v>
      </c>
      <c r="F66" s="15"/>
      <c r="G66" s="16">
        <f>G67</f>
        <v>500</v>
      </c>
    </row>
    <row r="67" spans="1:7" ht="15">
      <c r="A67" s="14" t="s">
        <v>32</v>
      </c>
      <c r="B67" s="15" t="s">
        <v>8</v>
      </c>
      <c r="C67" s="15" t="s">
        <v>47</v>
      </c>
      <c r="D67" s="15" t="s">
        <v>48</v>
      </c>
      <c r="E67" s="15" t="s">
        <v>100</v>
      </c>
      <c r="F67" s="15" t="s">
        <v>33</v>
      </c>
      <c r="G67" s="16">
        <v>500</v>
      </c>
    </row>
    <row r="68" spans="1:7" ht="14.25">
      <c r="A68" s="10" t="s">
        <v>49</v>
      </c>
      <c r="B68" s="11" t="s">
        <v>8</v>
      </c>
      <c r="C68" s="11" t="s">
        <v>50</v>
      </c>
      <c r="D68" s="11" t="s">
        <v>9</v>
      </c>
      <c r="E68" s="11" t="s">
        <v>9</v>
      </c>
      <c r="F68" s="11" t="s">
        <v>9</v>
      </c>
      <c r="G68" s="12">
        <f>G69+G72</f>
        <v>684.2</v>
      </c>
    </row>
    <row r="69" spans="1:7" ht="45">
      <c r="A69" s="14" t="s">
        <v>101</v>
      </c>
      <c r="B69" s="15" t="s">
        <v>8</v>
      </c>
      <c r="C69" s="15" t="s">
        <v>50</v>
      </c>
      <c r="D69" s="15" t="s">
        <v>102</v>
      </c>
      <c r="E69" s="15" t="s">
        <v>9</v>
      </c>
      <c r="F69" s="15" t="s">
        <v>9</v>
      </c>
      <c r="G69" s="16">
        <f>G70</f>
        <v>60</v>
      </c>
    </row>
    <row r="70" spans="1:7" ht="15">
      <c r="A70" s="14" t="s">
        <v>103</v>
      </c>
      <c r="B70" s="15" t="s">
        <v>8</v>
      </c>
      <c r="C70" s="15" t="s">
        <v>50</v>
      </c>
      <c r="D70" s="15" t="s">
        <v>102</v>
      </c>
      <c r="E70" s="15" t="s">
        <v>104</v>
      </c>
      <c r="F70" s="15"/>
      <c r="G70" s="16">
        <f>G71</f>
        <v>60</v>
      </c>
    </row>
    <row r="71" spans="1:7" ht="15">
      <c r="A71" s="14" t="s">
        <v>21</v>
      </c>
      <c r="B71" s="15" t="s">
        <v>8</v>
      </c>
      <c r="C71" s="15" t="s">
        <v>50</v>
      </c>
      <c r="D71" s="15" t="s">
        <v>102</v>
      </c>
      <c r="E71" s="15" t="s">
        <v>104</v>
      </c>
      <c r="F71" s="15" t="s">
        <v>22</v>
      </c>
      <c r="G71" s="16">
        <v>60</v>
      </c>
    </row>
    <row r="72" spans="1:7" ht="30">
      <c r="A72" s="14" t="s">
        <v>105</v>
      </c>
      <c r="B72" s="15"/>
      <c r="C72" s="15"/>
      <c r="D72" s="15" t="s">
        <v>106</v>
      </c>
      <c r="E72" s="15"/>
      <c r="F72" s="15"/>
      <c r="G72" s="16">
        <f>G73</f>
        <v>624.2</v>
      </c>
    </row>
    <row r="73" spans="1:7" ht="15">
      <c r="A73" s="14" t="s">
        <v>103</v>
      </c>
      <c r="B73" s="15" t="s">
        <v>8</v>
      </c>
      <c r="C73" s="15" t="s">
        <v>50</v>
      </c>
      <c r="D73" s="15" t="s">
        <v>106</v>
      </c>
      <c r="E73" s="15" t="s">
        <v>104</v>
      </c>
      <c r="F73" s="15"/>
      <c r="G73" s="16">
        <f>G74+G75</f>
        <v>624.2</v>
      </c>
    </row>
    <row r="74" spans="1:7" ht="15">
      <c r="A74" s="14" t="s">
        <v>21</v>
      </c>
      <c r="B74" s="15" t="s">
        <v>8</v>
      </c>
      <c r="C74" s="15" t="s">
        <v>50</v>
      </c>
      <c r="D74" s="15" t="s">
        <v>106</v>
      </c>
      <c r="E74" s="15" t="s">
        <v>104</v>
      </c>
      <c r="F74" s="15" t="s">
        <v>22</v>
      </c>
      <c r="G74" s="16">
        <v>552.2</v>
      </c>
    </row>
    <row r="75" spans="1:7" ht="15">
      <c r="A75" s="14" t="s">
        <v>32</v>
      </c>
      <c r="B75" s="15" t="s">
        <v>8</v>
      </c>
      <c r="C75" s="15" t="s">
        <v>50</v>
      </c>
      <c r="D75" s="15" t="s">
        <v>106</v>
      </c>
      <c r="E75" s="15" t="s">
        <v>104</v>
      </c>
      <c r="F75" s="15" t="s">
        <v>33</v>
      </c>
      <c r="G75" s="16">
        <v>72</v>
      </c>
    </row>
    <row r="76" spans="1:7" ht="57">
      <c r="A76" s="10" t="s">
        <v>51</v>
      </c>
      <c r="B76" s="11" t="s">
        <v>8</v>
      </c>
      <c r="C76" s="11" t="s">
        <v>52</v>
      </c>
      <c r="D76" s="11" t="s">
        <v>9</v>
      </c>
      <c r="E76" s="11" t="s">
        <v>9</v>
      </c>
      <c r="F76" s="11" t="s">
        <v>9</v>
      </c>
      <c r="G76" s="12">
        <f>G77</f>
        <v>515.4</v>
      </c>
    </row>
    <row r="77" spans="1:7" ht="15">
      <c r="A77" s="14" t="s">
        <v>107</v>
      </c>
      <c r="B77" s="15" t="s">
        <v>8</v>
      </c>
      <c r="C77" s="15" t="s">
        <v>52</v>
      </c>
      <c r="D77" s="15" t="s">
        <v>108</v>
      </c>
      <c r="E77" s="15" t="s">
        <v>9</v>
      </c>
      <c r="F77" s="15" t="s">
        <v>9</v>
      </c>
      <c r="G77" s="16">
        <f>G78</f>
        <v>515.4</v>
      </c>
    </row>
    <row r="78" spans="1:7" ht="15">
      <c r="A78" s="14" t="s">
        <v>103</v>
      </c>
      <c r="B78" s="15" t="s">
        <v>8</v>
      </c>
      <c r="C78" s="15" t="s">
        <v>52</v>
      </c>
      <c r="D78" s="15" t="s">
        <v>108</v>
      </c>
      <c r="E78" s="15" t="s">
        <v>104</v>
      </c>
      <c r="F78" s="15"/>
      <c r="G78" s="16">
        <f>G79+G80+G81</f>
        <v>515.4</v>
      </c>
    </row>
    <row r="79" spans="1:7" ht="15">
      <c r="A79" s="14" t="s">
        <v>24</v>
      </c>
      <c r="B79" s="15" t="s">
        <v>8</v>
      </c>
      <c r="C79" s="15" t="s">
        <v>52</v>
      </c>
      <c r="D79" s="15" t="s">
        <v>108</v>
      </c>
      <c r="E79" s="15" t="s">
        <v>104</v>
      </c>
      <c r="F79" s="15" t="s">
        <v>25</v>
      </c>
      <c r="G79" s="16">
        <v>50</v>
      </c>
    </row>
    <row r="80" spans="1:7" ht="15">
      <c r="A80" s="14" t="s">
        <v>21</v>
      </c>
      <c r="B80" s="15" t="s">
        <v>8</v>
      </c>
      <c r="C80" s="15" t="s">
        <v>52</v>
      </c>
      <c r="D80" s="15" t="s">
        <v>108</v>
      </c>
      <c r="E80" s="15" t="s">
        <v>104</v>
      </c>
      <c r="F80" s="15" t="s">
        <v>22</v>
      </c>
      <c r="G80" s="16">
        <v>367.4</v>
      </c>
    </row>
    <row r="81" spans="1:7" ht="15">
      <c r="A81" s="14" t="s">
        <v>36</v>
      </c>
      <c r="B81" s="15" t="s">
        <v>8</v>
      </c>
      <c r="C81" s="15" t="s">
        <v>52</v>
      </c>
      <c r="D81" s="15" t="s">
        <v>108</v>
      </c>
      <c r="E81" s="15" t="s">
        <v>104</v>
      </c>
      <c r="F81" s="15" t="s">
        <v>37</v>
      </c>
      <c r="G81" s="16">
        <v>98</v>
      </c>
    </row>
    <row r="82" spans="1:7" ht="14.25">
      <c r="A82" s="10" t="s">
        <v>109</v>
      </c>
      <c r="B82" s="11" t="s">
        <v>8</v>
      </c>
      <c r="C82" s="11" t="s">
        <v>110</v>
      </c>
      <c r="D82" s="11" t="s">
        <v>9</v>
      </c>
      <c r="E82" s="11" t="s">
        <v>9</v>
      </c>
      <c r="F82" s="11" t="s">
        <v>9</v>
      </c>
      <c r="G82" s="12">
        <f>G83</f>
        <v>431</v>
      </c>
    </row>
    <row r="83" spans="1:7" ht="28.5">
      <c r="A83" s="10" t="s">
        <v>111</v>
      </c>
      <c r="B83" s="11" t="s">
        <v>8</v>
      </c>
      <c r="C83" s="11" t="s">
        <v>110</v>
      </c>
      <c r="D83" s="11" t="s">
        <v>112</v>
      </c>
      <c r="E83" s="11" t="s">
        <v>9</v>
      </c>
      <c r="F83" s="11" t="s">
        <v>9</v>
      </c>
      <c r="G83" s="12">
        <f>G84</f>
        <v>431</v>
      </c>
    </row>
    <row r="84" spans="1:7" ht="15">
      <c r="A84" s="14" t="s">
        <v>103</v>
      </c>
      <c r="B84" s="15" t="s">
        <v>8</v>
      </c>
      <c r="C84" s="15" t="s">
        <v>110</v>
      </c>
      <c r="D84" s="15" t="s">
        <v>112</v>
      </c>
      <c r="E84" s="15" t="s">
        <v>104</v>
      </c>
      <c r="F84" s="15"/>
      <c r="G84" s="16">
        <f>G85</f>
        <v>431</v>
      </c>
    </row>
    <row r="85" spans="1:7" ht="15">
      <c r="A85" s="14" t="s">
        <v>21</v>
      </c>
      <c r="B85" s="15" t="s">
        <v>8</v>
      </c>
      <c r="C85" s="15" t="s">
        <v>110</v>
      </c>
      <c r="D85" s="15" t="s">
        <v>112</v>
      </c>
      <c r="E85" s="15" t="s">
        <v>104</v>
      </c>
      <c r="F85" s="15" t="s">
        <v>22</v>
      </c>
      <c r="G85" s="16">
        <v>431</v>
      </c>
    </row>
    <row r="86" spans="1:7" ht="28.5">
      <c r="A86" s="10" t="s">
        <v>53</v>
      </c>
      <c r="B86" s="11" t="s">
        <v>8</v>
      </c>
      <c r="C86" s="11" t="s">
        <v>54</v>
      </c>
      <c r="D86" s="11" t="s">
        <v>9</v>
      </c>
      <c r="E86" s="11" t="s">
        <v>9</v>
      </c>
      <c r="F86" s="11" t="s">
        <v>9</v>
      </c>
      <c r="G86" s="12">
        <f>G87</f>
        <v>60</v>
      </c>
    </row>
    <row r="87" spans="1:7" ht="28.5">
      <c r="A87" s="10" t="s">
        <v>55</v>
      </c>
      <c r="B87" s="11" t="s">
        <v>8</v>
      </c>
      <c r="C87" s="11" t="s">
        <v>54</v>
      </c>
      <c r="D87" s="11" t="s">
        <v>113</v>
      </c>
      <c r="E87" s="11" t="s">
        <v>9</v>
      </c>
      <c r="F87" s="11" t="s">
        <v>9</v>
      </c>
      <c r="G87" s="12">
        <f>G88</f>
        <v>60</v>
      </c>
    </row>
    <row r="88" spans="1:7" ht="15">
      <c r="A88" s="14" t="s">
        <v>103</v>
      </c>
      <c r="B88" s="15" t="s">
        <v>8</v>
      </c>
      <c r="C88" s="15" t="s">
        <v>54</v>
      </c>
      <c r="D88" s="15" t="s">
        <v>113</v>
      </c>
      <c r="E88" s="15" t="s">
        <v>104</v>
      </c>
      <c r="F88" s="15"/>
      <c r="G88" s="16">
        <f>G89</f>
        <v>60</v>
      </c>
    </row>
    <row r="89" spans="1:7" ht="15">
      <c r="A89" s="14" t="s">
        <v>21</v>
      </c>
      <c r="B89" s="15" t="s">
        <v>8</v>
      </c>
      <c r="C89" s="15" t="s">
        <v>54</v>
      </c>
      <c r="D89" s="15" t="s">
        <v>113</v>
      </c>
      <c r="E89" s="15" t="s">
        <v>104</v>
      </c>
      <c r="F89" s="15" t="s">
        <v>22</v>
      </c>
      <c r="G89" s="16">
        <v>60</v>
      </c>
    </row>
    <row r="90" spans="1:7" ht="14.25">
      <c r="A90" s="10" t="s">
        <v>56</v>
      </c>
      <c r="B90" s="11" t="s">
        <v>8</v>
      </c>
      <c r="C90" s="11" t="s">
        <v>57</v>
      </c>
      <c r="D90" s="11" t="s">
        <v>9</v>
      </c>
      <c r="E90" s="11" t="s">
        <v>9</v>
      </c>
      <c r="F90" s="11" t="s">
        <v>9</v>
      </c>
      <c r="G90" s="12">
        <f>G91+G94+G97+G100</f>
        <v>53000</v>
      </c>
    </row>
    <row r="91" spans="1:7" s="18" customFormat="1" ht="28.5">
      <c r="A91" s="10" t="s">
        <v>114</v>
      </c>
      <c r="B91" s="11" t="s">
        <v>8</v>
      </c>
      <c r="C91" s="11" t="s">
        <v>57</v>
      </c>
      <c r="D91" s="11" t="s">
        <v>115</v>
      </c>
      <c r="E91" s="11" t="s">
        <v>9</v>
      </c>
      <c r="F91" s="11" t="s">
        <v>9</v>
      </c>
      <c r="G91" s="12">
        <f>G92</f>
        <v>21000</v>
      </c>
    </row>
    <row r="92" spans="1:7" ht="15">
      <c r="A92" s="14" t="s">
        <v>103</v>
      </c>
      <c r="B92" s="15" t="s">
        <v>8</v>
      </c>
      <c r="C92" s="15" t="s">
        <v>57</v>
      </c>
      <c r="D92" s="15" t="s">
        <v>115</v>
      </c>
      <c r="E92" s="15" t="s">
        <v>104</v>
      </c>
      <c r="F92" s="15"/>
      <c r="G92" s="16">
        <f>G93</f>
        <v>21000</v>
      </c>
    </row>
    <row r="93" spans="1:7" ht="15">
      <c r="A93" s="14" t="s">
        <v>21</v>
      </c>
      <c r="B93" s="15" t="s">
        <v>8</v>
      </c>
      <c r="C93" s="15" t="s">
        <v>57</v>
      </c>
      <c r="D93" s="15" t="s">
        <v>115</v>
      </c>
      <c r="E93" s="15" t="s">
        <v>104</v>
      </c>
      <c r="F93" s="15" t="s">
        <v>22</v>
      </c>
      <c r="G93" s="16">
        <v>21000</v>
      </c>
    </row>
    <row r="94" spans="1:7" s="18" customFormat="1" ht="57">
      <c r="A94" s="10" t="s">
        <v>116</v>
      </c>
      <c r="B94" s="11" t="s">
        <v>8</v>
      </c>
      <c r="C94" s="11" t="s">
        <v>57</v>
      </c>
      <c r="D94" s="11" t="s">
        <v>117</v>
      </c>
      <c r="E94" s="11" t="s">
        <v>9</v>
      </c>
      <c r="F94" s="11" t="s">
        <v>9</v>
      </c>
      <c r="G94" s="12">
        <f>G95</f>
        <v>300</v>
      </c>
    </row>
    <row r="95" spans="1:7" ht="15">
      <c r="A95" s="14" t="s">
        <v>103</v>
      </c>
      <c r="B95" s="15" t="s">
        <v>8</v>
      </c>
      <c r="C95" s="15" t="s">
        <v>57</v>
      </c>
      <c r="D95" s="15" t="s">
        <v>117</v>
      </c>
      <c r="E95" s="15" t="s">
        <v>104</v>
      </c>
      <c r="F95" s="15"/>
      <c r="G95" s="16">
        <f>G96</f>
        <v>300</v>
      </c>
    </row>
    <row r="96" spans="1:7" ht="15">
      <c r="A96" s="14" t="s">
        <v>21</v>
      </c>
      <c r="B96" s="15" t="s">
        <v>8</v>
      </c>
      <c r="C96" s="15" t="s">
        <v>57</v>
      </c>
      <c r="D96" s="15" t="s">
        <v>117</v>
      </c>
      <c r="E96" s="15" t="s">
        <v>104</v>
      </c>
      <c r="F96" s="15" t="s">
        <v>22</v>
      </c>
      <c r="G96" s="16">
        <v>300</v>
      </c>
    </row>
    <row r="97" spans="1:7" s="18" customFormat="1" ht="28.5">
      <c r="A97" s="10" t="s">
        <v>118</v>
      </c>
      <c r="B97" s="11" t="s">
        <v>8</v>
      </c>
      <c r="C97" s="11" t="s">
        <v>57</v>
      </c>
      <c r="D97" s="11" t="s">
        <v>119</v>
      </c>
      <c r="E97" s="11" t="s">
        <v>9</v>
      </c>
      <c r="F97" s="11" t="s">
        <v>9</v>
      </c>
      <c r="G97" s="12">
        <f>G98</f>
        <v>2200</v>
      </c>
    </row>
    <row r="98" spans="1:7" ht="15">
      <c r="A98" s="14" t="s">
        <v>103</v>
      </c>
      <c r="B98" s="15" t="s">
        <v>8</v>
      </c>
      <c r="C98" s="15" t="s">
        <v>57</v>
      </c>
      <c r="D98" s="15" t="s">
        <v>119</v>
      </c>
      <c r="E98" s="15" t="s">
        <v>104</v>
      </c>
      <c r="F98" s="15"/>
      <c r="G98" s="16">
        <f>G99</f>
        <v>2200</v>
      </c>
    </row>
    <row r="99" spans="1:7" ht="15">
      <c r="A99" s="14" t="s">
        <v>21</v>
      </c>
      <c r="B99" s="15" t="s">
        <v>8</v>
      </c>
      <c r="C99" s="15" t="s">
        <v>57</v>
      </c>
      <c r="D99" s="15" t="s">
        <v>119</v>
      </c>
      <c r="E99" s="15" t="s">
        <v>104</v>
      </c>
      <c r="F99" s="15" t="s">
        <v>22</v>
      </c>
      <c r="G99" s="16">
        <v>2200</v>
      </c>
    </row>
    <row r="100" spans="1:7" s="18" customFormat="1" ht="28.5">
      <c r="A100" s="10" t="s">
        <v>120</v>
      </c>
      <c r="B100" s="11" t="s">
        <v>8</v>
      </c>
      <c r="C100" s="11" t="s">
        <v>57</v>
      </c>
      <c r="D100" s="11" t="s">
        <v>121</v>
      </c>
      <c r="E100" s="11"/>
      <c r="F100" s="11"/>
      <c r="G100" s="12">
        <f>G101</f>
        <v>29500</v>
      </c>
    </row>
    <row r="101" spans="1:7" ht="15">
      <c r="A101" s="14" t="s">
        <v>103</v>
      </c>
      <c r="B101" s="15" t="s">
        <v>8</v>
      </c>
      <c r="C101" s="15" t="s">
        <v>57</v>
      </c>
      <c r="D101" s="15" t="s">
        <v>121</v>
      </c>
      <c r="E101" s="15" t="s">
        <v>104</v>
      </c>
      <c r="F101" s="15"/>
      <c r="G101" s="16">
        <f>G102</f>
        <v>29500</v>
      </c>
    </row>
    <row r="102" spans="1:7" ht="15">
      <c r="A102" s="14" t="s">
        <v>21</v>
      </c>
      <c r="B102" s="15" t="s">
        <v>8</v>
      </c>
      <c r="C102" s="15" t="s">
        <v>57</v>
      </c>
      <c r="D102" s="15" t="s">
        <v>121</v>
      </c>
      <c r="E102" s="15" t="s">
        <v>104</v>
      </c>
      <c r="F102" s="15" t="s">
        <v>22</v>
      </c>
      <c r="G102" s="16">
        <v>29500</v>
      </c>
    </row>
    <row r="103" spans="1:7" ht="42.75">
      <c r="A103" s="10" t="s">
        <v>139</v>
      </c>
      <c r="B103" s="11" t="s">
        <v>8</v>
      </c>
      <c r="C103" s="11" t="s">
        <v>138</v>
      </c>
      <c r="D103" s="11" t="s">
        <v>9</v>
      </c>
      <c r="E103" s="11" t="s">
        <v>9</v>
      </c>
      <c r="F103" s="11" t="s">
        <v>9</v>
      </c>
      <c r="G103" s="12">
        <f>G104</f>
        <v>125</v>
      </c>
    </row>
    <row r="104" spans="1:7" ht="114">
      <c r="A104" s="10" t="s">
        <v>149</v>
      </c>
      <c r="B104" s="11" t="s">
        <v>8</v>
      </c>
      <c r="C104" s="11" t="s">
        <v>138</v>
      </c>
      <c r="D104" s="11" t="s">
        <v>148</v>
      </c>
      <c r="E104" s="11" t="s">
        <v>9</v>
      </c>
      <c r="F104" s="11" t="s">
        <v>9</v>
      </c>
      <c r="G104" s="12">
        <f>G105</f>
        <v>125</v>
      </c>
    </row>
    <row r="105" spans="1:7" ht="30">
      <c r="A105" s="14" t="s">
        <v>147</v>
      </c>
      <c r="B105" s="15" t="s">
        <v>8</v>
      </c>
      <c r="C105" s="15" t="s">
        <v>138</v>
      </c>
      <c r="D105" s="15" t="s">
        <v>148</v>
      </c>
      <c r="E105" s="15" t="s">
        <v>142</v>
      </c>
      <c r="F105" s="15"/>
      <c r="G105" s="16">
        <f>G106</f>
        <v>125</v>
      </c>
    </row>
    <row r="106" spans="1:7" ht="15">
      <c r="A106" s="14" t="s">
        <v>21</v>
      </c>
      <c r="B106" s="15" t="s">
        <v>8</v>
      </c>
      <c r="C106" s="15" t="s">
        <v>138</v>
      </c>
      <c r="D106" s="15" t="s">
        <v>148</v>
      </c>
      <c r="E106" s="15" t="s">
        <v>142</v>
      </c>
      <c r="F106" s="15" t="s">
        <v>22</v>
      </c>
      <c r="G106" s="16">
        <v>125</v>
      </c>
    </row>
    <row r="107" spans="1:7" ht="28.5">
      <c r="A107" s="10" t="s">
        <v>58</v>
      </c>
      <c r="B107" s="11" t="s">
        <v>8</v>
      </c>
      <c r="C107" s="11" t="s">
        <v>59</v>
      </c>
      <c r="D107" s="11" t="s">
        <v>9</v>
      </c>
      <c r="E107" s="11" t="s">
        <v>9</v>
      </c>
      <c r="F107" s="11" t="s">
        <v>9</v>
      </c>
      <c r="G107" s="12">
        <f>G108</f>
        <v>1625</v>
      </c>
    </row>
    <row r="108" spans="1:7" ht="28.5">
      <c r="A108" s="10" t="s">
        <v>122</v>
      </c>
      <c r="B108" s="11" t="s">
        <v>8</v>
      </c>
      <c r="C108" s="11" t="s">
        <v>59</v>
      </c>
      <c r="D108" s="11" t="s">
        <v>123</v>
      </c>
      <c r="E108" s="11" t="s">
        <v>9</v>
      </c>
      <c r="F108" s="11" t="s">
        <v>9</v>
      </c>
      <c r="G108" s="12">
        <f>G109</f>
        <v>1625</v>
      </c>
    </row>
    <row r="109" spans="1:7" ht="15">
      <c r="A109" s="14" t="s">
        <v>103</v>
      </c>
      <c r="B109" s="15" t="s">
        <v>8</v>
      </c>
      <c r="C109" s="15" t="s">
        <v>59</v>
      </c>
      <c r="D109" s="15" t="s">
        <v>123</v>
      </c>
      <c r="E109" s="15" t="s">
        <v>104</v>
      </c>
      <c r="F109" s="15"/>
      <c r="G109" s="16">
        <f>G110+G111</f>
        <v>1625</v>
      </c>
    </row>
    <row r="110" spans="1:7" ht="15">
      <c r="A110" s="14" t="s">
        <v>21</v>
      </c>
      <c r="B110" s="15" t="s">
        <v>8</v>
      </c>
      <c r="C110" s="15" t="s">
        <v>59</v>
      </c>
      <c r="D110" s="15" t="s">
        <v>123</v>
      </c>
      <c r="E110" s="15" t="s">
        <v>104</v>
      </c>
      <c r="F110" s="15" t="s">
        <v>22</v>
      </c>
      <c r="G110" s="16">
        <v>1540</v>
      </c>
    </row>
    <row r="111" spans="1:7" ht="15">
      <c r="A111" s="14" t="s">
        <v>36</v>
      </c>
      <c r="B111" s="15" t="s">
        <v>8</v>
      </c>
      <c r="C111" s="15" t="s">
        <v>59</v>
      </c>
      <c r="D111" s="15" t="s">
        <v>123</v>
      </c>
      <c r="E111" s="15" t="s">
        <v>104</v>
      </c>
      <c r="F111" s="15" t="s">
        <v>37</v>
      </c>
      <c r="G111" s="16">
        <v>85</v>
      </c>
    </row>
    <row r="112" spans="1:7" ht="14.25">
      <c r="A112" s="10" t="s">
        <v>60</v>
      </c>
      <c r="B112" s="11" t="s">
        <v>8</v>
      </c>
      <c r="C112" s="11" t="s">
        <v>61</v>
      </c>
      <c r="D112" s="11" t="s">
        <v>9</v>
      </c>
      <c r="E112" s="11" t="s">
        <v>9</v>
      </c>
      <c r="F112" s="11" t="s">
        <v>9</v>
      </c>
      <c r="G112" s="12">
        <f>G113</f>
        <v>2952.9</v>
      </c>
    </row>
    <row r="113" spans="1:7" ht="57">
      <c r="A113" s="10" t="s">
        <v>124</v>
      </c>
      <c r="B113" s="11" t="s">
        <v>8</v>
      </c>
      <c r="C113" s="11" t="s">
        <v>61</v>
      </c>
      <c r="D113" s="11" t="s">
        <v>125</v>
      </c>
      <c r="E113" s="11" t="s">
        <v>9</v>
      </c>
      <c r="F113" s="11" t="s">
        <v>9</v>
      </c>
      <c r="G113" s="12">
        <f>G114</f>
        <v>2952.9</v>
      </c>
    </row>
    <row r="114" spans="1:7" ht="15">
      <c r="A114" s="14" t="s">
        <v>103</v>
      </c>
      <c r="B114" s="15" t="s">
        <v>8</v>
      </c>
      <c r="C114" s="15" t="s">
        <v>61</v>
      </c>
      <c r="D114" s="15" t="s">
        <v>125</v>
      </c>
      <c r="E114" s="15" t="s">
        <v>104</v>
      </c>
      <c r="F114" s="15"/>
      <c r="G114" s="16">
        <f>G115+G116</f>
        <v>2952.9</v>
      </c>
    </row>
    <row r="115" spans="1:7" ht="15">
      <c r="A115" s="14" t="s">
        <v>21</v>
      </c>
      <c r="B115" s="15" t="s">
        <v>8</v>
      </c>
      <c r="C115" s="15" t="s">
        <v>61</v>
      </c>
      <c r="D115" s="15" t="s">
        <v>125</v>
      </c>
      <c r="E115" s="15" t="s">
        <v>104</v>
      </c>
      <c r="F115" s="15" t="s">
        <v>22</v>
      </c>
      <c r="G115" s="16">
        <v>1796</v>
      </c>
    </row>
    <row r="116" spans="1:7" ht="15">
      <c r="A116" s="14" t="s">
        <v>36</v>
      </c>
      <c r="B116" s="15" t="s">
        <v>8</v>
      </c>
      <c r="C116" s="15" t="s">
        <v>61</v>
      </c>
      <c r="D116" s="15" t="s">
        <v>125</v>
      </c>
      <c r="E116" s="15" t="s">
        <v>104</v>
      </c>
      <c r="F116" s="15" t="s">
        <v>37</v>
      </c>
      <c r="G116" s="16">
        <v>1156.9</v>
      </c>
    </row>
    <row r="117" spans="1:7" ht="14.25">
      <c r="A117" s="10" t="s">
        <v>84</v>
      </c>
      <c r="B117" s="11" t="s">
        <v>8</v>
      </c>
      <c r="C117" s="11" t="s">
        <v>82</v>
      </c>
      <c r="D117" s="11"/>
      <c r="E117" s="11"/>
      <c r="F117" s="11"/>
      <c r="G117" s="12">
        <f>G118</f>
        <v>306.4</v>
      </c>
    </row>
    <row r="118" spans="1:7" s="18" customFormat="1" ht="57">
      <c r="A118" s="10" t="s">
        <v>126</v>
      </c>
      <c r="B118" s="11" t="s">
        <v>8</v>
      </c>
      <c r="C118" s="11" t="s">
        <v>82</v>
      </c>
      <c r="D118" s="11" t="s">
        <v>83</v>
      </c>
      <c r="E118" s="11"/>
      <c r="F118" s="11"/>
      <c r="G118" s="12">
        <f>G119</f>
        <v>306.4</v>
      </c>
    </row>
    <row r="119" spans="1:7" ht="30">
      <c r="A119" s="14" t="s">
        <v>146</v>
      </c>
      <c r="B119" s="15" t="s">
        <v>8</v>
      </c>
      <c r="C119" s="15" t="s">
        <v>82</v>
      </c>
      <c r="D119" s="15" t="s">
        <v>83</v>
      </c>
      <c r="E119" s="15" t="s">
        <v>145</v>
      </c>
      <c r="F119" s="15"/>
      <c r="G119" s="16">
        <f>G120</f>
        <v>306.4</v>
      </c>
    </row>
    <row r="120" spans="1:7" ht="45">
      <c r="A120" s="14" t="s">
        <v>85</v>
      </c>
      <c r="B120" s="15">
        <v>954</v>
      </c>
      <c r="C120" s="15" t="s">
        <v>82</v>
      </c>
      <c r="D120" s="15">
        <v>5050100</v>
      </c>
      <c r="E120" s="15" t="s">
        <v>145</v>
      </c>
      <c r="F120" s="15">
        <v>263</v>
      </c>
      <c r="G120" s="16">
        <v>306.4</v>
      </c>
    </row>
    <row r="121" spans="1:7" ht="14.25">
      <c r="A121" s="10" t="s">
        <v>62</v>
      </c>
      <c r="B121" s="11" t="s">
        <v>8</v>
      </c>
      <c r="C121" s="11" t="s">
        <v>63</v>
      </c>
      <c r="D121" s="11" t="s">
        <v>9</v>
      </c>
      <c r="E121" s="11" t="s">
        <v>9</v>
      </c>
      <c r="F121" s="11" t="s">
        <v>9</v>
      </c>
      <c r="G121" s="12">
        <f>G122+G131+G134</f>
        <v>13585.599999999999</v>
      </c>
    </row>
    <row r="122" spans="1:7" s="18" customFormat="1" ht="29.25" customHeight="1">
      <c r="A122" s="10" t="s">
        <v>127</v>
      </c>
      <c r="B122" s="11" t="s">
        <v>8</v>
      </c>
      <c r="C122" s="11" t="s">
        <v>63</v>
      </c>
      <c r="D122" s="11" t="s">
        <v>64</v>
      </c>
      <c r="E122" s="11" t="s">
        <v>9</v>
      </c>
      <c r="F122" s="11" t="s">
        <v>9</v>
      </c>
      <c r="G122" s="12">
        <f>G124+G125+G126+G127+G128+G129+G130</f>
        <v>2272</v>
      </c>
    </row>
    <row r="123" spans="1:7" ht="45">
      <c r="A123" s="14" t="s">
        <v>97</v>
      </c>
      <c r="B123" s="15" t="s">
        <v>8</v>
      </c>
      <c r="C123" s="15" t="s">
        <v>63</v>
      </c>
      <c r="D123" s="15" t="s">
        <v>64</v>
      </c>
      <c r="E123" s="15" t="s">
        <v>45</v>
      </c>
      <c r="F123" s="15"/>
      <c r="G123" s="16">
        <f>G124+G125+G126+G127+G128+G129+G130</f>
        <v>2272</v>
      </c>
    </row>
    <row r="124" spans="1:7" ht="15">
      <c r="A124" s="14" t="s">
        <v>13</v>
      </c>
      <c r="B124" s="15" t="s">
        <v>8</v>
      </c>
      <c r="C124" s="15" t="s">
        <v>63</v>
      </c>
      <c r="D124" s="15" t="s">
        <v>64</v>
      </c>
      <c r="E124" s="15" t="s">
        <v>45</v>
      </c>
      <c r="F124" s="15" t="s">
        <v>14</v>
      </c>
      <c r="G124" s="16">
        <v>1634.2</v>
      </c>
    </row>
    <row r="125" spans="1:7" ht="15">
      <c r="A125" s="14" t="s">
        <v>15</v>
      </c>
      <c r="B125" s="15" t="s">
        <v>8</v>
      </c>
      <c r="C125" s="15" t="s">
        <v>63</v>
      </c>
      <c r="D125" s="15" t="s">
        <v>64</v>
      </c>
      <c r="E125" s="15" t="s">
        <v>45</v>
      </c>
      <c r="F125" s="15" t="s">
        <v>16</v>
      </c>
      <c r="G125" s="16">
        <v>493.5</v>
      </c>
    </row>
    <row r="126" spans="1:9" ht="15">
      <c r="A126" s="14" t="s">
        <v>24</v>
      </c>
      <c r="B126" s="15" t="s">
        <v>8</v>
      </c>
      <c r="C126" s="15" t="s">
        <v>63</v>
      </c>
      <c r="D126" s="15" t="s">
        <v>64</v>
      </c>
      <c r="E126" s="15" t="s">
        <v>45</v>
      </c>
      <c r="F126" s="15" t="s">
        <v>25</v>
      </c>
      <c r="G126" s="17">
        <v>15</v>
      </c>
      <c r="I126" s="13"/>
    </row>
    <row r="127" spans="1:7" ht="15">
      <c r="A127" s="14" t="s">
        <v>26</v>
      </c>
      <c r="B127" s="15" t="s">
        <v>8</v>
      </c>
      <c r="C127" s="15" t="s">
        <v>63</v>
      </c>
      <c r="D127" s="15" t="s">
        <v>64</v>
      </c>
      <c r="E127" s="15" t="s">
        <v>45</v>
      </c>
      <c r="F127" s="15" t="s">
        <v>27</v>
      </c>
      <c r="G127" s="16">
        <v>60</v>
      </c>
    </row>
    <row r="128" spans="1:7" ht="15">
      <c r="A128" s="14" t="s">
        <v>21</v>
      </c>
      <c r="B128" s="15" t="s">
        <v>8</v>
      </c>
      <c r="C128" s="15" t="s">
        <v>63</v>
      </c>
      <c r="D128" s="15" t="s">
        <v>64</v>
      </c>
      <c r="E128" s="15" t="s">
        <v>45</v>
      </c>
      <c r="F128" s="15" t="s">
        <v>22</v>
      </c>
      <c r="G128" s="16">
        <v>12</v>
      </c>
    </row>
    <row r="129" spans="1:7" ht="15">
      <c r="A129" s="14" t="s">
        <v>34</v>
      </c>
      <c r="B129" s="15" t="s">
        <v>8</v>
      </c>
      <c r="C129" s="15" t="s">
        <v>63</v>
      </c>
      <c r="D129" s="15" t="s">
        <v>64</v>
      </c>
      <c r="E129" s="15" t="s">
        <v>45</v>
      </c>
      <c r="F129" s="15" t="s">
        <v>35</v>
      </c>
      <c r="G129" s="16">
        <v>25</v>
      </c>
    </row>
    <row r="130" spans="1:7" ht="15">
      <c r="A130" s="14" t="s">
        <v>36</v>
      </c>
      <c r="B130" s="15" t="s">
        <v>8</v>
      </c>
      <c r="C130" s="15" t="s">
        <v>63</v>
      </c>
      <c r="D130" s="15" t="s">
        <v>64</v>
      </c>
      <c r="E130" s="15" t="s">
        <v>45</v>
      </c>
      <c r="F130" s="15" t="s">
        <v>37</v>
      </c>
      <c r="G130" s="16">
        <v>32.3</v>
      </c>
    </row>
    <row r="131" spans="1:7" s="18" customFormat="1" ht="28.5">
      <c r="A131" s="10" t="s">
        <v>65</v>
      </c>
      <c r="B131" s="11" t="s">
        <v>8</v>
      </c>
      <c r="C131" s="11" t="s">
        <v>63</v>
      </c>
      <c r="D131" s="11" t="s">
        <v>66</v>
      </c>
      <c r="E131" s="11" t="s">
        <v>9</v>
      </c>
      <c r="F131" s="11" t="s">
        <v>9</v>
      </c>
      <c r="G131" s="12">
        <f>G132</f>
        <v>8656.8</v>
      </c>
    </row>
    <row r="132" spans="1:7" ht="45">
      <c r="A132" s="14" t="s">
        <v>97</v>
      </c>
      <c r="B132" s="15" t="s">
        <v>8</v>
      </c>
      <c r="C132" s="15" t="s">
        <v>63</v>
      </c>
      <c r="D132" s="15" t="s">
        <v>66</v>
      </c>
      <c r="E132" s="15" t="s">
        <v>45</v>
      </c>
      <c r="F132" s="15"/>
      <c r="G132" s="16">
        <f>G133</f>
        <v>8656.8</v>
      </c>
    </row>
    <row r="133" spans="1:7" ht="15">
      <c r="A133" s="14" t="s">
        <v>67</v>
      </c>
      <c r="B133" s="15" t="s">
        <v>8</v>
      </c>
      <c r="C133" s="15" t="s">
        <v>63</v>
      </c>
      <c r="D133" s="15" t="s">
        <v>66</v>
      </c>
      <c r="E133" s="15" t="s">
        <v>45</v>
      </c>
      <c r="F133" s="15" t="s">
        <v>68</v>
      </c>
      <c r="G133" s="16">
        <v>8656.8</v>
      </c>
    </row>
    <row r="134" spans="1:7" s="18" customFormat="1" ht="28.5">
      <c r="A134" s="10" t="s">
        <v>128</v>
      </c>
      <c r="B134" s="11" t="s">
        <v>8</v>
      </c>
      <c r="C134" s="11" t="s">
        <v>63</v>
      </c>
      <c r="D134" s="11" t="s">
        <v>69</v>
      </c>
      <c r="E134" s="11" t="s">
        <v>9</v>
      </c>
      <c r="F134" s="11" t="s">
        <v>9</v>
      </c>
      <c r="G134" s="12">
        <f>G135</f>
        <v>2656.8</v>
      </c>
    </row>
    <row r="135" spans="1:7" ht="45">
      <c r="A135" s="14" t="s">
        <v>97</v>
      </c>
      <c r="B135" s="15" t="s">
        <v>8</v>
      </c>
      <c r="C135" s="15" t="s">
        <v>63</v>
      </c>
      <c r="D135" s="15" t="s">
        <v>69</v>
      </c>
      <c r="E135" s="15" t="s">
        <v>45</v>
      </c>
      <c r="F135" s="15"/>
      <c r="G135" s="16">
        <f>G136</f>
        <v>2656.8</v>
      </c>
    </row>
    <row r="136" spans="1:7" ht="15">
      <c r="A136" s="14" t="s">
        <v>21</v>
      </c>
      <c r="B136" s="15" t="s">
        <v>8</v>
      </c>
      <c r="C136" s="15" t="s">
        <v>63</v>
      </c>
      <c r="D136" s="15" t="s">
        <v>69</v>
      </c>
      <c r="E136" s="15" t="s">
        <v>45</v>
      </c>
      <c r="F136" s="15" t="s">
        <v>22</v>
      </c>
      <c r="G136" s="16">
        <v>2656.8</v>
      </c>
    </row>
    <row r="137" spans="1:7" ht="28.5">
      <c r="A137" s="10" t="s">
        <v>70</v>
      </c>
      <c r="B137" s="11" t="s">
        <v>8</v>
      </c>
      <c r="C137" s="11" t="s">
        <v>71</v>
      </c>
      <c r="D137" s="11" t="s">
        <v>9</v>
      </c>
      <c r="E137" s="11" t="s">
        <v>9</v>
      </c>
      <c r="F137" s="11" t="s">
        <v>9</v>
      </c>
      <c r="G137" s="12">
        <f>G138+G143+G146</f>
        <v>1780</v>
      </c>
    </row>
    <row r="138" spans="1:7" ht="15" customHeight="1">
      <c r="A138" s="10" t="s">
        <v>129</v>
      </c>
      <c r="B138" s="11" t="s">
        <v>8</v>
      </c>
      <c r="C138" s="11" t="s">
        <v>71</v>
      </c>
      <c r="D138" s="11" t="s">
        <v>130</v>
      </c>
      <c r="E138" s="11" t="s">
        <v>9</v>
      </c>
      <c r="F138" s="11" t="s">
        <v>9</v>
      </c>
      <c r="G138" s="12">
        <f>G139+G141</f>
        <v>1130</v>
      </c>
    </row>
    <row r="139" spans="1:7" ht="45">
      <c r="A139" s="14" t="s">
        <v>144</v>
      </c>
      <c r="B139" s="15" t="s">
        <v>8</v>
      </c>
      <c r="C139" s="15" t="s">
        <v>71</v>
      </c>
      <c r="D139" s="15" t="s">
        <v>130</v>
      </c>
      <c r="E139" s="15" t="s">
        <v>143</v>
      </c>
      <c r="F139" s="15"/>
      <c r="G139" s="16">
        <f>G140</f>
        <v>390</v>
      </c>
    </row>
    <row r="140" spans="1:7" ht="15">
      <c r="A140" s="14" t="s">
        <v>67</v>
      </c>
      <c r="B140" s="15" t="s">
        <v>8</v>
      </c>
      <c r="C140" s="15" t="s">
        <v>71</v>
      </c>
      <c r="D140" s="15" t="s">
        <v>130</v>
      </c>
      <c r="E140" s="15" t="s">
        <v>143</v>
      </c>
      <c r="F140" s="15" t="s">
        <v>68</v>
      </c>
      <c r="G140" s="16">
        <v>390</v>
      </c>
    </row>
    <row r="141" spans="1:7" ht="15">
      <c r="A141" s="14" t="s">
        <v>103</v>
      </c>
      <c r="B141" s="15" t="s">
        <v>8</v>
      </c>
      <c r="C141" s="15" t="s">
        <v>71</v>
      </c>
      <c r="D141" s="15" t="s">
        <v>130</v>
      </c>
      <c r="E141" s="15" t="s">
        <v>104</v>
      </c>
      <c r="F141" s="15"/>
      <c r="G141" s="16">
        <f>G142</f>
        <v>740</v>
      </c>
    </row>
    <row r="142" spans="1:7" ht="15">
      <c r="A142" s="14" t="s">
        <v>21</v>
      </c>
      <c r="B142" s="15" t="s">
        <v>8</v>
      </c>
      <c r="C142" s="15" t="s">
        <v>71</v>
      </c>
      <c r="D142" s="15" t="s">
        <v>130</v>
      </c>
      <c r="E142" s="15" t="s">
        <v>104</v>
      </c>
      <c r="F142" s="15" t="s">
        <v>22</v>
      </c>
      <c r="G142" s="16">
        <v>740</v>
      </c>
    </row>
    <row r="143" spans="1:7" s="18" customFormat="1" ht="28.5">
      <c r="A143" s="10" t="s">
        <v>132</v>
      </c>
      <c r="B143" s="11" t="s">
        <v>8</v>
      </c>
      <c r="C143" s="11" t="s">
        <v>71</v>
      </c>
      <c r="D143" s="11" t="s">
        <v>131</v>
      </c>
      <c r="E143" s="11"/>
      <c r="F143" s="11"/>
      <c r="G143" s="12">
        <f>G144</f>
        <v>250</v>
      </c>
    </row>
    <row r="144" spans="1:7" ht="15">
      <c r="A144" s="14" t="s">
        <v>103</v>
      </c>
      <c r="B144" s="15" t="s">
        <v>8</v>
      </c>
      <c r="C144" s="15" t="s">
        <v>71</v>
      </c>
      <c r="D144" s="15" t="s">
        <v>131</v>
      </c>
      <c r="E144" s="15" t="s">
        <v>104</v>
      </c>
      <c r="F144" s="15"/>
      <c r="G144" s="16">
        <f>G145</f>
        <v>250</v>
      </c>
    </row>
    <row r="145" spans="1:7" ht="15">
      <c r="A145" s="14" t="s">
        <v>21</v>
      </c>
      <c r="B145" s="15" t="s">
        <v>8</v>
      </c>
      <c r="C145" s="15" t="s">
        <v>71</v>
      </c>
      <c r="D145" s="15" t="s">
        <v>131</v>
      </c>
      <c r="E145" s="15" t="s">
        <v>104</v>
      </c>
      <c r="F145" s="15" t="s">
        <v>22</v>
      </c>
      <c r="G145" s="16">
        <v>250</v>
      </c>
    </row>
    <row r="146" spans="1:7" s="18" customFormat="1" ht="42.75">
      <c r="A146" s="10" t="s">
        <v>133</v>
      </c>
      <c r="B146" s="11" t="s">
        <v>8</v>
      </c>
      <c r="C146" s="11" t="s">
        <v>71</v>
      </c>
      <c r="D146" s="11" t="s">
        <v>134</v>
      </c>
      <c r="E146" s="11"/>
      <c r="F146" s="11"/>
      <c r="G146" s="12">
        <f>G147</f>
        <v>400</v>
      </c>
    </row>
    <row r="147" spans="1:7" ht="15">
      <c r="A147" s="14" t="s">
        <v>103</v>
      </c>
      <c r="B147" s="15" t="s">
        <v>8</v>
      </c>
      <c r="C147" s="15" t="s">
        <v>71</v>
      </c>
      <c r="D147" s="15" t="s">
        <v>134</v>
      </c>
      <c r="E147" s="15" t="s">
        <v>104</v>
      </c>
      <c r="F147" s="15"/>
      <c r="G147" s="16">
        <f>G148</f>
        <v>400</v>
      </c>
    </row>
    <row r="148" spans="1:7" ht="15">
      <c r="A148" s="14" t="s">
        <v>21</v>
      </c>
      <c r="B148" s="15" t="s">
        <v>8</v>
      </c>
      <c r="C148" s="15" t="s">
        <v>71</v>
      </c>
      <c r="D148" s="15" t="s">
        <v>134</v>
      </c>
      <c r="E148" s="15" t="s">
        <v>104</v>
      </c>
      <c r="F148" s="15" t="s">
        <v>22</v>
      </c>
      <c r="G148" s="16">
        <v>400</v>
      </c>
    </row>
    <row r="149" spans="1:7" ht="14.25">
      <c r="A149" s="10" t="s">
        <v>72</v>
      </c>
      <c r="B149" s="11" t="s">
        <v>8</v>
      </c>
      <c r="C149" s="11" t="s">
        <v>73</v>
      </c>
      <c r="D149" s="11" t="s">
        <v>9</v>
      </c>
      <c r="E149" s="11" t="s">
        <v>9</v>
      </c>
      <c r="F149" s="11" t="s">
        <v>9</v>
      </c>
      <c r="G149" s="12">
        <f>G150</f>
        <v>1653</v>
      </c>
    </row>
    <row r="150" spans="1:7" ht="45" customHeight="1">
      <c r="A150" s="10" t="s">
        <v>136</v>
      </c>
      <c r="B150" s="11" t="s">
        <v>8</v>
      </c>
      <c r="C150" s="11" t="s">
        <v>73</v>
      </c>
      <c r="D150" s="11" t="s">
        <v>135</v>
      </c>
      <c r="E150" s="11" t="s">
        <v>9</v>
      </c>
      <c r="F150" s="11" t="s">
        <v>9</v>
      </c>
      <c r="G150" s="12">
        <f>G151</f>
        <v>1653</v>
      </c>
    </row>
    <row r="151" spans="1:7" ht="15">
      <c r="A151" s="14" t="s">
        <v>103</v>
      </c>
      <c r="B151" s="15" t="s">
        <v>8</v>
      </c>
      <c r="C151" s="15" t="s">
        <v>73</v>
      </c>
      <c r="D151" s="15" t="s">
        <v>135</v>
      </c>
      <c r="E151" s="15" t="s">
        <v>104</v>
      </c>
      <c r="F151" s="15"/>
      <c r="G151" s="16">
        <f>G152+G153</f>
        <v>1653</v>
      </c>
    </row>
    <row r="152" spans="1:7" ht="15">
      <c r="A152" s="14" t="s">
        <v>21</v>
      </c>
      <c r="B152" s="15" t="s">
        <v>8</v>
      </c>
      <c r="C152" s="15" t="s">
        <v>73</v>
      </c>
      <c r="D152" s="15" t="s">
        <v>135</v>
      </c>
      <c r="E152" s="15" t="s">
        <v>104</v>
      </c>
      <c r="F152" s="15" t="s">
        <v>22</v>
      </c>
      <c r="G152" s="16">
        <v>1430</v>
      </c>
    </row>
    <row r="153" spans="1:7" ht="15">
      <c r="A153" s="14" t="s">
        <v>36</v>
      </c>
      <c r="B153" s="15" t="s">
        <v>8</v>
      </c>
      <c r="C153" s="15" t="s">
        <v>73</v>
      </c>
      <c r="D153" s="15" t="s">
        <v>135</v>
      </c>
      <c r="E153" s="15" t="s">
        <v>104</v>
      </c>
      <c r="F153" s="15" t="s">
        <v>37</v>
      </c>
      <c r="G153" s="16">
        <v>223</v>
      </c>
    </row>
    <row r="154" spans="1:7" ht="14.25">
      <c r="A154" s="10" t="s">
        <v>74</v>
      </c>
      <c r="B154" s="11" t="s">
        <v>8</v>
      </c>
      <c r="C154" s="11" t="s">
        <v>75</v>
      </c>
      <c r="D154" s="11" t="s">
        <v>9</v>
      </c>
      <c r="E154" s="11" t="s">
        <v>9</v>
      </c>
      <c r="F154" s="11" t="s">
        <v>9</v>
      </c>
      <c r="G154" s="12">
        <f>G155</f>
        <v>1100</v>
      </c>
    </row>
    <row r="155" spans="1:7" ht="42.75">
      <c r="A155" s="10" t="s">
        <v>137</v>
      </c>
      <c r="B155" s="11" t="s">
        <v>8</v>
      </c>
      <c r="C155" s="11" t="s">
        <v>75</v>
      </c>
      <c r="D155" s="11" t="s">
        <v>76</v>
      </c>
      <c r="E155" s="11" t="s">
        <v>9</v>
      </c>
      <c r="F155" s="11" t="s">
        <v>9</v>
      </c>
      <c r="G155" s="12">
        <f>G156</f>
        <v>1100</v>
      </c>
    </row>
    <row r="156" spans="1:7" ht="15">
      <c r="A156" s="14" t="s">
        <v>103</v>
      </c>
      <c r="B156" s="15" t="s">
        <v>8</v>
      </c>
      <c r="C156" s="15" t="s">
        <v>75</v>
      </c>
      <c r="D156" s="15" t="s">
        <v>76</v>
      </c>
      <c r="E156" s="15" t="s">
        <v>104</v>
      </c>
      <c r="F156" s="15"/>
      <c r="G156" s="16">
        <f>G157</f>
        <v>1100</v>
      </c>
    </row>
    <row r="157" spans="1:7" ht="15">
      <c r="A157" s="14" t="s">
        <v>21</v>
      </c>
      <c r="B157" s="15" t="s">
        <v>8</v>
      </c>
      <c r="C157" s="15" t="s">
        <v>75</v>
      </c>
      <c r="D157" s="15" t="s">
        <v>76</v>
      </c>
      <c r="E157" s="15" t="s">
        <v>104</v>
      </c>
      <c r="F157" s="15" t="s">
        <v>22</v>
      </c>
      <c r="G157" s="16">
        <v>1100</v>
      </c>
    </row>
    <row r="159" spans="1:7" ht="12.75">
      <c r="A159" s="19" t="s">
        <v>140</v>
      </c>
      <c r="E159" s="21" t="s">
        <v>141</v>
      </c>
      <c r="F159" s="21"/>
      <c r="G159" s="21"/>
    </row>
    <row r="160" spans="1:7" ht="12.75">
      <c r="A160" s="19"/>
      <c r="E160" s="2"/>
      <c r="F160" s="2"/>
      <c r="G160" s="20"/>
    </row>
    <row r="161" spans="1:7" ht="12.75">
      <c r="A161" s="19" t="s">
        <v>77</v>
      </c>
      <c r="E161" s="21" t="s">
        <v>78</v>
      </c>
      <c r="F161" s="21"/>
      <c r="G161" s="21"/>
    </row>
  </sheetData>
  <sheetProtection/>
  <mergeCells count="7">
    <mergeCell ref="E1:G1"/>
    <mergeCell ref="A2:G2"/>
    <mergeCell ref="E159:G159"/>
    <mergeCell ref="E161:G161"/>
    <mergeCell ref="A5:G5"/>
    <mergeCell ref="A4:G4"/>
    <mergeCell ref="A3:G3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2012-12-20T07:27:42Z</cp:lastPrinted>
  <dcterms:modified xsi:type="dcterms:W3CDTF">2013-12-06T07:41:02Z</dcterms:modified>
  <cp:category/>
  <cp:version/>
  <cp:contentType/>
  <cp:contentStatus/>
</cp:coreProperties>
</file>