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Excel'!$A:$E,'#Экспорт в Excel'!$1:$8</definedName>
  </definedNames>
  <calcPr fullCalcOnLoad="1"/>
</workbook>
</file>

<file path=xl/sharedStrings.xml><?xml version="1.0" encoding="utf-8"?>
<sst xmlns="http://schemas.openxmlformats.org/spreadsheetml/2006/main" count="416" uniqueCount="159">
  <si>
    <t>Наименование</t>
  </si>
  <si>
    <t>Целевая статья</t>
  </si>
  <si>
    <t>Вид расходов</t>
  </si>
  <si>
    <t>Сумма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</si>
  <si>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</si>
  <si>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</si>
  <si>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</si>
  <si>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</si>
  <si>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</si>
  <si>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</si>
  <si>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</si>
  <si>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</si>
  <si>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</si>
  <si>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</si>
  <si>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</si>
  <si>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</si>
  <si>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</si>
  <si>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экономики</t>
  </si>
  <si>
    <t>0412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</si>
  <si>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</si>
  <si>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</si>
  <si>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</si>
  <si>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</si>
  <si>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</si>
  <si>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</si>
  <si>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</si>
  <si>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</si>
  <si>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</si>
  <si>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</si>
  <si>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</si>
  <si>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</si>
  <si>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Периодическая печать и издательства</t>
  </si>
  <si>
    <t>1202</t>
  </si>
  <si>
    <t>тыс.руб.</t>
  </si>
  <si>
    <t>1003</t>
  </si>
  <si>
    <t>Социальное обеспечение населения</t>
  </si>
  <si>
    <t>200</t>
  </si>
  <si>
    <t>Глава муниципального образования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</si>
  <si>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</si>
  <si>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</si>
  <si>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</si>
  <si>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</si>
  <si>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муниципального образования</t>
  </si>
  <si>
    <t>Резервный фонд местной администрации</t>
  </si>
  <si>
    <t>Формирование архивных фондов органов местного самоуправления, муниципальных предприятий и учреждений</t>
  </si>
  <si>
    <t>Связь и информатика</t>
  </si>
  <si>
    <t>0410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</si>
  <si>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</si>
  <si>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</si>
  <si>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</si>
  <si>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</si>
  <si>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</si>
  <si>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Проведение оплачиваемых общественных работ</t>
  </si>
  <si>
    <t>Временное трудоустройство несовершеннолетних в возрасте от 14 до 18 лет в свободное от учебы время</t>
  </si>
  <si>
    <t>Создание условий для развития на территории муниципального образования массовой физической культуры и спорта</t>
  </si>
  <si>
    <t>Периодические издания, учрежденные представительными органами местного самоуправления</t>
  </si>
  <si>
    <t>0705</t>
  </si>
  <si>
    <t>Профессиональная подготовка, переподготовка и повышение квалификации</t>
  </si>
  <si>
    <t>Закупка товаров, работ и услуг для государственных (муниципальных) нужд</t>
  </si>
  <si>
    <t>300</t>
  </si>
  <si>
    <t>100</t>
  </si>
  <si>
    <t>800</t>
  </si>
  <si>
    <t>Социальное обеспечение и иные выплаты населению</t>
  </si>
  <si>
    <t>Иные бюджетные ассигнования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</si>
  <si>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</si>
  <si>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0100</t>
  </si>
  <si>
    <t>ОБЩЕГОСУДАРСТВЕННЫЕ ВОПРОСЫ</t>
  </si>
  <si>
    <t>Защита населения и территории от чрезвычайных ситуаций, гражданская оборона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</si>
  <si>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</si>
  <si>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</si>
  <si>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</si>
  <si>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</si>
  <si>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</si>
  <si>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</si>
  <si>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</si>
  <si>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Содействие развитию малого бизнеса на территории муниципального образования</t>
  </si>
  <si>
    <t>ЖИЛИЩНО-КОММУНАЛЬНОЕ ХОЗЯЙСТВО</t>
  </si>
  <si>
    <t>0500</t>
  </si>
  <si>
    <t>ОБРАЗОВАНИЕ</t>
  </si>
  <si>
    <t>0700</t>
  </si>
  <si>
    <t>Проведение работ по военно-патриотическому воспитанию молодежи на территории муниципального образования</t>
  </si>
  <si>
    <t>КУЛЬТУРА, КИНЕМАТОГРАФИЯ</t>
  </si>
  <si>
    <t>0800</t>
  </si>
  <si>
    <t>СОЦИАЛЬНАЯ ПОЛИТИКА</t>
  </si>
  <si>
    <t>1000</t>
  </si>
  <si>
    <t xml:space="preserve">Мероприятия в области социальной политики </t>
  </si>
  <si>
    <t>ФИЗИЧЕСКАЯ КУЛЬТУРА И СПОРТ</t>
  </si>
  <si>
    <t>1100</t>
  </si>
  <si>
    <t>СРЕДСТВА МАССОВОЙ ИНФОРМАЦИИ</t>
  </si>
  <si>
    <t>1200</t>
  </si>
  <si>
    <t xml:space="preserve">Обеспечение проведения выборов и референдумов 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</si>
  <si>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</si>
  <si>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</si>
  <si>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Осуществление поддержки деятельности ОО "Совет муниципальных образований Санкт-Петербурга"</t>
  </si>
  <si>
    <t>ВСЕГО:</t>
  </si>
  <si>
    <t>Расходы на исполнение государственного полномочия Санкт-Петербурга по составлению 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</si>
  <si>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</si>
  <si>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</si>
  <si>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</si>
  <si>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подготовку, переподготовку и повышение квалификации выборных должностных лиц местного самоуправления, депутатов пердставительного органа местного самоуправления, а также муниципальных служащих и работников муниципальных учреждений</t>
  </si>
  <si>
    <t>В. А. Коваленкова</t>
  </si>
  <si>
    <t>610</t>
  </si>
  <si>
    <t>Субсидии бюджетным учреждениям</t>
  </si>
  <si>
    <t>850</t>
  </si>
  <si>
    <t>Уплата налогов, сборов и иных платежей</t>
  </si>
  <si>
    <t>А. В. Девяткин</t>
  </si>
  <si>
    <t>0314</t>
  </si>
  <si>
    <t>Другие вопросы в области национальной безопасности и правоохранительной деятельности</t>
  </si>
  <si>
    <t>00200G0850</t>
  </si>
  <si>
    <t>51100G0860</t>
  </si>
  <si>
    <t>51100G0870</t>
  </si>
  <si>
    <t>09200G0100</t>
  </si>
  <si>
    <t>0020000011</t>
  </si>
  <si>
    <t>0020000022</t>
  </si>
  <si>
    <t>0020000023</t>
  </si>
  <si>
    <t>0020000021</t>
  </si>
  <si>
    <t>0020000031</t>
  </si>
  <si>
    <t>0020000032</t>
  </si>
  <si>
    <t>0200000051</t>
  </si>
  <si>
    <t>0700000061</t>
  </si>
  <si>
    <t>0900000291</t>
  </si>
  <si>
    <t>0920000442</t>
  </si>
  <si>
    <t>2190000081</t>
  </si>
  <si>
    <t>2190000091</t>
  </si>
  <si>
    <t>Обучение неработающего населения способам защиты и действиям в чрезвычайных ситуациях</t>
  </si>
  <si>
    <t>Мероприятия по профилактике терроризма и экстремизма</t>
  </si>
  <si>
    <t xml:space="preserve">Мероприятия по профилактике правонарушений </t>
  </si>
  <si>
    <t>2190000511</t>
  </si>
  <si>
    <t>2190000521</t>
  </si>
  <si>
    <t>Мероприятия по профилактике наркомании</t>
  </si>
  <si>
    <t>2190000531</t>
  </si>
  <si>
    <t>2190000541</t>
  </si>
  <si>
    <t>Мероприятия по профилактике табакокурения</t>
  </si>
  <si>
    <t>5100000101</t>
  </si>
  <si>
    <t>5100000102</t>
  </si>
  <si>
    <t>3300000031</t>
  </si>
  <si>
    <t>3450000121</t>
  </si>
  <si>
    <t>6000000131</t>
  </si>
  <si>
    <t>6000000141</t>
  </si>
  <si>
    <t>6000000151</t>
  </si>
  <si>
    <t>Прочие мероприятия в области благоустройства территории муниципального образования</t>
  </si>
  <si>
    <t>6000000161</t>
  </si>
  <si>
    <t>4280000181</t>
  </si>
  <si>
    <t>Мероприятия по профилактике дорожно-транспортного травматизма</t>
  </si>
  <si>
    <t>4310000491</t>
  </si>
  <si>
    <t>4500000201</t>
  </si>
  <si>
    <t>5050000231</t>
  </si>
  <si>
    <t>5050000323</t>
  </si>
  <si>
    <t>5120000241</t>
  </si>
  <si>
    <t>4500000252</t>
  </si>
  <si>
    <t>6000000461</t>
  </si>
  <si>
    <t>Раздел/ Подраздел</t>
  </si>
  <si>
    <t>4310000191</t>
  </si>
  <si>
    <t>Распределение бюджетных ассигнований бюджета</t>
  </si>
  <si>
    <t>Приложение №5</t>
  </si>
  <si>
    <t>Глава местной администрации:</t>
  </si>
  <si>
    <t>Исполнитель:</t>
  </si>
  <si>
    <t>к Проекту Решения МС от __.__.2016 № ___</t>
  </si>
  <si>
    <t>Муниципального образования МО №54 на 2017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</si>
</sst>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9.8"/>
      <color indexed="8"/>
      <name val="Times New Roman"/>
      <family val="1"/>
    </font>
    <font>
      <b/>
      <sz val="9.8"/>
      <color indexed="8"/>
      <name val="Times New Roman"/>
      <family val="1"/>
    </font>
    <font>
      <b/>
      <sz val="9.8"/>
      <name val="Times New Roman"/>
      <family val="1"/>
    </font>
    <font>
      <sz val="9.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.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74" fontId="2" fillId="0" borderId="0" xfId="0" applyNumberFormat="1" applyFont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4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="110" zoomScaleNormal="110" zoomScaleSheetLayoutView="205" zoomScalePageLayoutView="0" workbookViewId="0" topLeftCell="A106">
      <selection activeCell="E84" sqref="E84"/>
    </sheetView>
  </sheetViews>
  <sheetFormatPr defaultColWidth="9.140625" defaultRowHeight="12.75"/>
  <cols>
    <col min="1" max="1" width="47.421875" style="4" customWidth="1"/>
    <col min="2" max="2" width="8.8515625" style="5" customWidth="1"/>
    <col min="3" max="3" width="11.140625" style="5" customWidth="1"/>
    <col min="4" max="4" width="8.7109375" style="5" customWidth="1"/>
    <col min="5" max="5" width="11.28125" style="6" bestFit="1" customWidth="1"/>
    <col min="6" max="16384" width="9.140625" style="3" customWidth="1"/>
  </cols>
  <sheetData>
    <row r="1" spans="1:5" ht="12">
      <c r="A1" s="1"/>
      <c r="B1" s="2"/>
      <c r="C1" s="2"/>
      <c r="D1" s="27" t="s">
        <v>154</v>
      </c>
      <c r="E1" s="27"/>
    </row>
    <row r="2" spans="1:5" ht="12" customHeight="1">
      <c r="A2" s="27" t="s">
        <v>157</v>
      </c>
      <c r="B2" s="27"/>
      <c r="C2" s="27"/>
      <c r="D2" s="27"/>
      <c r="E2" s="27"/>
    </row>
    <row r="3" spans="1:5" ht="12" customHeight="1">
      <c r="A3" s="1"/>
      <c r="B3" s="1"/>
      <c r="C3" s="27"/>
      <c r="D3" s="27"/>
      <c r="E3" s="27"/>
    </row>
    <row r="4" spans="1:5" ht="12" customHeight="1">
      <c r="A4" s="27"/>
      <c r="B4" s="27"/>
      <c r="C4" s="27"/>
      <c r="D4" s="27"/>
      <c r="E4" s="27"/>
    </row>
    <row r="5" spans="1:5" ht="15">
      <c r="A5" s="29" t="s">
        <v>153</v>
      </c>
      <c r="B5" s="29"/>
      <c r="C5" s="29"/>
      <c r="D5" s="29"/>
      <c r="E5" s="29"/>
    </row>
    <row r="6" spans="1:5" ht="15">
      <c r="A6" s="29" t="s">
        <v>158</v>
      </c>
      <c r="B6" s="29"/>
      <c r="C6" s="29"/>
      <c r="D6" s="29"/>
      <c r="E6" s="29"/>
    </row>
    <row r="7" ht="12">
      <c r="E7" s="6" t="s">
        <v>33</v>
      </c>
    </row>
    <row r="8" spans="1:5" ht="33.75" customHeight="1">
      <c r="A8" s="24" t="s">
        <v>0</v>
      </c>
      <c r="B8" s="25" t="s">
        <v>151</v>
      </c>
      <c r="C8" s="25" t="s">
        <v>1</v>
      </c>
      <c r="D8" s="25" t="s">
        <v>2</v>
      </c>
      <c r="E8" s="26" t="s">
        <v>3</v>
      </c>
    </row>
    <row r="9" spans="1:7" ht="15" customHeight="1">
      <c r="A9" s="16" t="s">
        <v>66</v>
      </c>
      <c r="B9" s="8" t="s">
        <v>65</v>
      </c>
      <c r="C9" s="8"/>
      <c r="D9" s="8"/>
      <c r="E9" s="9">
        <f>E10+E13+E22+E34+E38+E41</f>
        <v>26949.600000000002</v>
      </c>
      <c r="G9" s="10"/>
    </row>
    <row r="10" spans="1:5" ht="39.75" customHeight="1">
      <c r="A10" s="7" t="s">
        <v>5</v>
      </c>
      <c r="B10" s="8" t="s">
        <v>6</v>
      </c>
      <c r="C10" s="8" t="s">
        <v>4</v>
      </c>
      <c r="D10" s="8" t="s">
        <v>4</v>
      </c>
      <c r="E10" s="9">
        <f>E11</f>
        <v>1300.5</v>
      </c>
    </row>
    <row r="11" spans="1:8" ht="15" customHeight="1">
      <c r="A11" s="7" t="s">
        <v>37</v>
      </c>
      <c r="B11" s="8" t="s">
        <v>6</v>
      </c>
      <c r="C11" s="8" t="s">
        <v>112</v>
      </c>
      <c r="D11" s="8" t="s">
        <v>4</v>
      </c>
      <c r="E11" s="9">
        <f>E12</f>
        <v>1300.5</v>
      </c>
      <c r="G11" s="10"/>
      <c r="H11" s="10"/>
    </row>
    <row r="12" spans="1:5" ht="68.25" customHeight="1">
      <c r="A12" s="12" t="s">
        <v>64</v>
      </c>
      <c r="B12" s="13" t="s">
        <v>6</v>
      </c>
      <c r="C12" s="13" t="s">
        <v>112</v>
      </c>
      <c r="D12" s="13" t="s">
        <v>60</v>
      </c>
      <c r="E12" s="14">
        <v>1300.5</v>
      </c>
    </row>
    <row r="13" spans="1:7" ht="54" customHeight="1">
      <c r="A13" s="7" t="s">
        <v>7</v>
      </c>
      <c r="B13" s="8" t="s">
        <v>8</v>
      </c>
      <c r="C13" s="8" t="s">
        <v>4</v>
      </c>
      <c r="D13" s="8" t="s">
        <v>4</v>
      </c>
      <c r="E13" s="9">
        <f>E14+E16+E18</f>
        <v>6605.999999999999</v>
      </c>
      <c r="G13" s="10"/>
    </row>
    <row r="14" spans="1:7" ht="27.75" customHeight="1">
      <c r="A14" s="7" t="s">
        <v>38</v>
      </c>
      <c r="B14" s="8" t="s">
        <v>8</v>
      </c>
      <c r="C14" s="8" t="s">
        <v>113</v>
      </c>
      <c r="D14" s="8" t="s">
        <v>4</v>
      </c>
      <c r="E14" s="9">
        <f>E15</f>
        <v>1117.7</v>
      </c>
      <c r="G14" s="10"/>
    </row>
    <row r="15" spans="1:7" ht="66" customHeight="1">
      <c r="A15" s="12" t="s">
        <v>64</v>
      </c>
      <c r="B15" s="13" t="s">
        <v>8</v>
      </c>
      <c r="C15" s="13" t="s">
        <v>113</v>
      </c>
      <c r="D15" s="13" t="s">
        <v>60</v>
      </c>
      <c r="E15" s="14">
        <v>1117.7</v>
      </c>
      <c r="G15" s="10"/>
    </row>
    <row r="16" spans="1:5" ht="27.75" customHeight="1">
      <c r="A16" s="7" t="s">
        <v>39</v>
      </c>
      <c r="B16" s="8" t="s">
        <v>8</v>
      </c>
      <c r="C16" s="8" t="s">
        <v>114</v>
      </c>
      <c r="D16" s="8" t="s">
        <v>4</v>
      </c>
      <c r="E16" s="9">
        <f>E17</f>
        <v>268.8</v>
      </c>
    </row>
    <row r="17" spans="1:5" ht="66" customHeight="1">
      <c r="A17" s="12" t="s">
        <v>64</v>
      </c>
      <c r="B17" s="13" t="s">
        <v>8</v>
      </c>
      <c r="C17" s="13" t="s">
        <v>114</v>
      </c>
      <c r="D17" s="13" t="s">
        <v>60</v>
      </c>
      <c r="E17" s="14">
        <v>268.8</v>
      </c>
    </row>
    <row r="18" spans="1:5" ht="27" customHeight="1">
      <c r="A18" s="7" t="s">
        <v>42</v>
      </c>
      <c r="B18" s="8" t="s">
        <v>8</v>
      </c>
      <c r="C18" s="8" t="s">
        <v>115</v>
      </c>
      <c r="D18" s="8" t="s">
        <v>4</v>
      </c>
      <c r="E18" s="9">
        <f>E19+E20+E21</f>
        <v>5219.499999999999</v>
      </c>
    </row>
    <row r="19" spans="1:5" ht="63" customHeight="1">
      <c r="A19" s="12" t="s">
        <v>64</v>
      </c>
      <c r="B19" s="13" t="s">
        <v>8</v>
      </c>
      <c r="C19" s="13" t="s">
        <v>115</v>
      </c>
      <c r="D19" s="13" t="s">
        <v>60</v>
      </c>
      <c r="E19" s="14">
        <v>4706.7</v>
      </c>
    </row>
    <row r="20" spans="1:5" ht="23.25" customHeight="1">
      <c r="A20" s="12" t="s">
        <v>58</v>
      </c>
      <c r="B20" s="13" t="s">
        <v>8</v>
      </c>
      <c r="C20" s="13" t="s">
        <v>115</v>
      </c>
      <c r="D20" s="13" t="s">
        <v>36</v>
      </c>
      <c r="E20" s="14">
        <v>509.9</v>
      </c>
    </row>
    <row r="21" spans="1:5" ht="13.5" customHeight="1">
      <c r="A21" s="12" t="s">
        <v>104</v>
      </c>
      <c r="B21" s="13" t="s">
        <v>8</v>
      </c>
      <c r="C21" s="13" t="s">
        <v>115</v>
      </c>
      <c r="D21" s="13" t="s">
        <v>103</v>
      </c>
      <c r="E21" s="14">
        <v>2.9</v>
      </c>
    </row>
    <row r="22" spans="1:5" ht="51" customHeight="1">
      <c r="A22" s="7" t="s">
        <v>9</v>
      </c>
      <c r="B22" s="8" t="s">
        <v>10</v>
      </c>
      <c r="C22" s="8" t="s">
        <v>4</v>
      </c>
      <c r="D22" s="8" t="s">
        <v>4</v>
      </c>
      <c r="E22" s="9">
        <f>E23+E25+E29+E31</f>
        <v>16692.4</v>
      </c>
    </row>
    <row r="23" spans="1:5" ht="15" customHeight="1">
      <c r="A23" s="7" t="s">
        <v>40</v>
      </c>
      <c r="B23" s="8" t="s">
        <v>10</v>
      </c>
      <c r="C23" s="8" t="s">
        <v>116</v>
      </c>
      <c r="D23" s="8" t="s">
        <v>4</v>
      </c>
      <c r="E23" s="9">
        <f>E24</f>
        <v>1300.5</v>
      </c>
    </row>
    <row r="24" spans="1:5" ht="63.75" customHeight="1">
      <c r="A24" s="12" t="s">
        <v>64</v>
      </c>
      <c r="B24" s="13" t="s">
        <v>10</v>
      </c>
      <c r="C24" s="13" t="s">
        <v>116</v>
      </c>
      <c r="D24" s="13" t="s">
        <v>60</v>
      </c>
      <c r="E24" s="14">
        <v>1300.5</v>
      </c>
    </row>
    <row r="25" spans="1:5" ht="36" customHeight="1">
      <c r="A25" s="7" t="s">
        <v>41</v>
      </c>
      <c r="B25" s="8" t="s">
        <v>10</v>
      </c>
      <c r="C25" s="8" t="s">
        <v>117</v>
      </c>
      <c r="D25" s="8" t="s">
        <v>4</v>
      </c>
      <c r="E25" s="9">
        <f>E26+E27+E28</f>
        <v>12615.800000000001</v>
      </c>
    </row>
    <row r="26" spans="1:6" ht="63" customHeight="1">
      <c r="A26" s="12" t="s">
        <v>64</v>
      </c>
      <c r="B26" s="13" t="s">
        <v>10</v>
      </c>
      <c r="C26" s="13" t="s">
        <v>117</v>
      </c>
      <c r="D26" s="13" t="s">
        <v>60</v>
      </c>
      <c r="E26" s="14">
        <v>11479.6</v>
      </c>
      <c r="F26" s="10"/>
    </row>
    <row r="27" spans="1:5" ht="24" customHeight="1">
      <c r="A27" s="12" t="s">
        <v>58</v>
      </c>
      <c r="B27" s="13" t="s">
        <v>10</v>
      </c>
      <c r="C27" s="13" t="s">
        <v>117</v>
      </c>
      <c r="D27" s="13" t="s">
        <v>36</v>
      </c>
      <c r="E27" s="14">
        <v>1093.2</v>
      </c>
    </row>
    <row r="28" spans="1:5" ht="12">
      <c r="A28" s="12" t="s">
        <v>104</v>
      </c>
      <c r="B28" s="13" t="s">
        <v>10</v>
      </c>
      <c r="C28" s="13" t="s">
        <v>117</v>
      </c>
      <c r="D28" s="13" t="s">
        <v>103</v>
      </c>
      <c r="E28" s="14">
        <f>63-20</f>
        <v>43</v>
      </c>
    </row>
    <row r="29" spans="1:5" ht="53.25" customHeight="1">
      <c r="A29" s="7" t="s">
        <v>95</v>
      </c>
      <c r="B29" s="8" t="s">
        <v>10</v>
      </c>
      <c r="C29" s="8" t="s">
        <v>111</v>
      </c>
      <c r="D29" s="8" t="s">
        <v>4</v>
      </c>
      <c r="E29" s="9">
        <f>E30</f>
        <v>6.5</v>
      </c>
    </row>
    <row r="30" spans="1:5" ht="27" customHeight="1">
      <c r="A30" s="12" t="s">
        <v>58</v>
      </c>
      <c r="B30" s="13" t="s">
        <v>10</v>
      </c>
      <c r="C30" s="13" t="s">
        <v>111</v>
      </c>
      <c r="D30" s="13" t="s">
        <v>36</v>
      </c>
      <c r="E30" s="14">
        <v>6.5</v>
      </c>
    </row>
    <row r="31" spans="1:5" ht="57.75" customHeight="1">
      <c r="A31" s="7" t="s">
        <v>96</v>
      </c>
      <c r="B31" s="8" t="s">
        <v>10</v>
      </c>
      <c r="C31" s="8" t="s">
        <v>108</v>
      </c>
      <c r="D31" s="18" t="s">
        <v>4</v>
      </c>
      <c r="E31" s="9">
        <f>E32+E33</f>
        <v>2769.6</v>
      </c>
    </row>
    <row r="32" spans="1:5" ht="63">
      <c r="A32" s="12" t="s">
        <v>64</v>
      </c>
      <c r="B32" s="13" t="s">
        <v>10</v>
      </c>
      <c r="C32" s="13" t="s">
        <v>108</v>
      </c>
      <c r="D32" s="13" t="s">
        <v>60</v>
      </c>
      <c r="E32" s="14">
        <v>2626</v>
      </c>
    </row>
    <row r="33" spans="1:5" ht="24.75">
      <c r="A33" s="12" t="s">
        <v>58</v>
      </c>
      <c r="B33" s="13" t="s">
        <v>10</v>
      </c>
      <c r="C33" s="13" t="s">
        <v>108</v>
      </c>
      <c r="D33" s="13" t="s">
        <v>36</v>
      </c>
      <c r="E33" s="14">
        <v>143.6</v>
      </c>
    </row>
    <row r="34" spans="1:5" ht="12">
      <c r="A34" s="7" t="s">
        <v>90</v>
      </c>
      <c r="B34" s="8" t="s">
        <v>91</v>
      </c>
      <c r="C34" s="8"/>
      <c r="D34" s="8"/>
      <c r="E34" s="9">
        <f>E35</f>
        <v>1178.7</v>
      </c>
    </row>
    <row r="35" spans="1:5" ht="37.5">
      <c r="A35" s="7" t="s">
        <v>92</v>
      </c>
      <c r="B35" s="8" t="s">
        <v>91</v>
      </c>
      <c r="C35" s="8" t="s">
        <v>118</v>
      </c>
      <c r="D35" s="8"/>
      <c r="E35" s="9">
        <f>E36+E37</f>
        <v>1178.7</v>
      </c>
    </row>
    <row r="36" spans="1:5" ht="63">
      <c r="A36" s="12" t="s">
        <v>64</v>
      </c>
      <c r="B36" s="13" t="s">
        <v>91</v>
      </c>
      <c r="C36" s="13" t="s">
        <v>118</v>
      </c>
      <c r="D36" s="13" t="s">
        <v>60</v>
      </c>
      <c r="E36" s="14">
        <v>1117.7</v>
      </c>
    </row>
    <row r="37" spans="1:5" ht="24.75">
      <c r="A37" s="12" t="s">
        <v>58</v>
      </c>
      <c r="B37" s="13" t="s">
        <v>91</v>
      </c>
      <c r="C37" s="13" t="s">
        <v>118</v>
      </c>
      <c r="D37" s="13" t="s">
        <v>36</v>
      </c>
      <c r="E37" s="14">
        <v>61</v>
      </c>
    </row>
    <row r="38" spans="1:5" ht="11.25" customHeight="1">
      <c r="A38" s="7" t="s">
        <v>11</v>
      </c>
      <c r="B38" s="8" t="s">
        <v>12</v>
      </c>
      <c r="C38" s="8" t="s">
        <v>4</v>
      </c>
      <c r="D38" s="8" t="s">
        <v>4</v>
      </c>
      <c r="E38" s="9">
        <f>E39</f>
        <v>1000</v>
      </c>
    </row>
    <row r="39" spans="1:5" ht="11.25" customHeight="1">
      <c r="A39" s="7" t="s">
        <v>43</v>
      </c>
      <c r="B39" s="8" t="s">
        <v>12</v>
      </c>
      <c r="C39" s="8" t="s">
        <v>119</v>
      </c>
      <c r="D39" s="8" t="s">
        <v>4</v>
      </c>
      <c r="E39" s="9">
        <f>E40</f>
        <v>1000</v>
      </c>
    </row>
    <row r="40" spans="1:5" ht="12">
      <c r="A40" s="17" t="s">
        <v>63</v>
      </c>
      <c r="B40" s="13" t="s">
        <v>12</v>
      </c>
      <c r="C40" s="13" t="s">
        <v>119</v>
      </c>
      <c r="D40" s="13" t="s">
        <v>61</v>
      </c>
      <c r="E40" s="14">
        <v>1000</v>
      </c>
    </row>
    <row r="41" spans="1:5" ht="15" customHeight="1">
      <c r="A41" s="7" t="s">
        <v>13</v>
      </c>
      <c r="B41" s="8" t="s">
        <v>14</v>
      </c>
      <c r="C41" s="8" t="s">
        <v>4</v>
      </c>
      <c r="D41" s="8" t="s">
        <v>4</v>
      </c>
      <c r="E41" s="9">
        <f>E42+E44</f>
        <v>172</v>
      </c>
    </row>
    <row r="42" spans="1:5" ht="39.75" customHeight="1">
      <c r="A42" s="7" t="s">
        <v>44</v>
      </c>
      <c r="B42" s="8" t="s">
        <v>14</v>
      </c>
      <c r="C42" s="8" t="s">
        <v>120</v>
      </c>
      <c r="D42" s="8" t="s">
        <v>4</v>
      </c>
      <c r="E42" s="9">
        <f>E43</f>
        <v>100</v>
      </c>
    </row>
    <row r="43" spans="1:5" ht="24.75">
      <c r="A43" s="12" t="s">
        <v>58</v>
      </c>
      <c r="B43" s="13" t="s">
        <v>14</v>
      </c>
      <c r="C43" s="13" t="s">
        <v>120</v>
      </c>
      <c r="D43" s="13" t="s">
        <v>36</v>
      </c>
      <c r="E43" s="14">
        <v>100</v>
      </c>
    </row>
    <row r="44" spans="1:5" ht="27.75" customHeight="1">
      <c r="A44" s="7" t="s">
        <v>93</v>
      </c>
      <c r="B44" s="8" t="s">
        <v>14</v>
      </c>
      <c r="C44" s="8" t="s">
        <v>121</v>
      </c>
      <c r="D44" s="8"/>
      <c r="E44" s="9">
        <f>E45</f>
        <v>72</v>
      </c>
    </row>
    <row r="45" spans="1:5" ht="12">
      <c r="A45" s="12" t="s">
        <v>104</v>
      </c>
      <c r="B45" s="13" t="s">
        <v>14</v>
      </c>
      <c r="C45" s="13" t="s">
        <v>121</v>
      </c>
      <c r="D45" s="13" t="s">
        <v>103</v>
      </c>
      <c r="E45" s="14">
        <f>78-6</f>
        <v>72</v>
      </c>
    </row>
    <row r="46" spans="1:5" s="15" customFormat="1" ht="30" customHeight="1">
      <c r="A46" s="7" t="s">
        <v>68</v>
      </c>
      <c r="B46" s="8" t="s">
        <v>69</v>
      </c>
      <c r="C46" s="8"/>
      <c r="D46" s="8"/>
      <c r="E46" s="9">
        <f>E47+E52</f>
        <v>1227</v>
      </c>
    </row>
    <row r="47" spans="1:5" ht="42" customHeight="1">
      <c r="A47" s="7" t="s">
        <v>15</v>
      </c>
      <c r="B47" s="8" t="s">
        <v>16</v>
      </c>
      <c r="C47" s="8" t="s">
        <v>4</v>
      </c>
      <c r="D47" s="8" t="s">
        <v>4</v>
      </c>
      <c r="E47" s="9">
        <f>E48+E50</f>
        <v>285</v>
      </c>
    </row>
    <row r="48" spans="1:5" ht="24.75">
      <c r="A48" s="7" t="s">
        <v>67</v>
      </c>
      <c r="B48" s="8" t="s">
        <v>16</v>
      </c>
      <c r="C48" s="8" t="s">
        <v>122</v>
      </c>
      <c r="D48" s="8" t="s">
        <v>4</v>
      </c>
      <c r="E48" s="9">
        <f>E49</f>
        <v>185</v>
      </c>
    </row>
    <row r="49" spans="1:5" ht="24.75">
      <c r="A49" s="12" t="s">
        <v>58</v>
      </c>
      <c r="B49" s="13" t="s">
        <v>16</v>
      </c>
      <c r="C49" s="13" t="s">
        <v>122</v>
      </c>
      <c r="D49" s="13" t="s">
        <v>36</v>
      </c>
      <c r="E49" s="14">
        <v>185</v>
      </c>
    </row>
    <row r="50" spans="1:5" ht="24.75">
      <c r="A50" s="7" t="s">
        <v>124</v>
      </c>
      <c r="B50" s="8" t="s">
        <v>16</v>
      </c>
      <c r="C50" s="8" t="s">
        <v>123</v>
      </c>
      <c r="D50" s="8"/>
      <c r="E50" s="9">
        <f>E51</f>
        <v>100</v>
      </c>
    </row>
    <row r="51" spans="1:5" ht="24.75">
      <c r="A51" s="12" t="s">
        <v>58</v>
      </c>
      <c r="B51" s="13" t="s">
        <v>16</v>
      </c>
      <c r="C51" s="13" t="s">
        <v>123</v>
      </c>
      <c r="D51" s="13" t="s">
        <v>36</v>
      </c>
      <c r="E51" s="14">
        <v>100</v>
      </c>
    </row>
    <row r="52" spans="1:5" ht="24.75">
      <c r="A52" s="7" t="s">
        <v>107</v>
      </c>
      <c r="B52" s="8" t="s">
        <v>106</v>
      </c>
      <c r="C52" s="8"/>
      <c r="D52" s="8"/>
      <c r="E52" s="9">
        <f>E53+E55+E57+E59</f>
        <v>942</v>
      </c>
    </row>
    <row r="53" spans="1:5" ht="12">
      <c r="A53" s="7" t="s">
        <v>126</v>
      </c>
      <c r="B53" s="8" t="s">
        <v>106</v>
      </c>
      <c r="C53" s="8" t="s">
        <v>127</v>
      </c>
      <c r="D53" s="8"/>
      <c r="E53" s="9">
        <f>E54</f>
        <v>208</v>
      </c>
    </row>
    <row r="54" spans="1:5" ht="24.75">
      <c r="A54" s="12" t="s">
        <v>58</v>
      </c>
      <c r="B54" s="13" t="s">
        <v>106</v>
      </c>
      <c r="C54" s="13" t="s">
        <v>127</v>
      </c>
      <c r="D54" s="13" t="s">
        <v>36</v>
      </c>
      <c r="E54" s="14">
        <v>208</v>
      </c>
    </row>
    <row r="55" spans="1:5" ht="24.75">
      <c r="A55" s="7" t="s">
        <v>125</v>
      </c>
      <c r="B55" s="8" t="s">
        <v>106</v>
      </c>
      <c r="C55" s="8" t="s">
        <v>128</v>
      </c>
      <c r="D55" s="8"/>
      <c r="E55" s="9">
        <f>E56</f>
        <v>510</v>
      </c>
    </row>
    <row r="56" spans="1:5" ht="24.75">
      <c r="A56" s="12" t="s">
        <v>58</v>
      </c>
      <c r="B56" s="13" t="s">
        <v>106</v>
      </c>
      <c r="C56" s="13" t="s">
        <v>128</v>
      </c>
      <c r="D56" s="13" t="s">
        <v>36</v>
      </c>
      <c r="E56" s="14">
        <v>510</v>
      </c>
    </row>
    <row r="57" spans="1:5" ht="12">
      <c r="A57" s="7" t="s">
        <v>129</v>
      </c>
      <c r="B57" s="8" t="s">
        <v>106</v>
      </c>
      <c r="C57" s="8" t="s">
        <v>130</v>
      </c>
      <c r="D57" s="8"/>
      <c r="E57" s="9">
        <f>E58</f>
        <v>112</v>
      </c>
    </row>
    <row r="58" spans="1:5" ht="24.75">
      <c r="A58" s="12" t="s">
        <v>58</v>
      </c>
      <c r="B58" s="13" t="s">
        <v>106</v>
      </c>
      <c r="C58" s="13" t="s">
        <v>130</v>
      </c>
      <c r="D58" s="13" t="s">
        <v>36</v>
      </c>
      <c r="E58" s="14">
        <v>112</v>
      </c>
    </row>
    <row r="59" spans="1:5" ht="13.5" customHeight="1">
      <c r="A59" s="7" t="s">
        <v>132</v>
      </c>
      <c r="B59" s="8" t="s">
        <v>106</v>
      </c>
      <c r="C59" s="8" t="s">
        <v>131</v>
      </c>
      <c r="D59" s="8"/>
      <c r="E59" s="9">
        <f>E60</f>
        <v>112</v>
      </c>
    </row>
    <row r="60" spans="1:5" ht="13.5" customHeight="1">
      <c r="A60" s="12" t="s">
        <v>58</v>
      </c>
      <c r="B60" s="13" t="s">
        <v>106</v>
      </c>
      <c r="C60" s="13" t="s">
        <v>131</v>
      </c>
      <c r="D60" s="13" t="s">
        <v>36</v>
      </c>
      <c r="E60" s="14">
        <v>112</v>
      </c>
    </row>
    <row r="61" spans="1:5" s="15" customFormat="1" ht="12">
      <c r="A61" s="7" t="s">
        <v>70</v>
      </c>
      <c r="B61" s="8" t="s">
        <v>71</v>
      </c>
      <c r="C61" s="8"/>
      <c r="D61" s="8"/>
      <c r="E61" s="9">
        <f>E62+E67+E70</f>
        <v>3304.8</v>
      </c>
    </row>
    <row r="62" spans="1:5" s="15" customFormat="1" ht="12">
      <c r="A62" s="7" t="s">
        <v>72</v>
      </c>
      <c r="B62" s="8" t="s">
        <v>73</v>
      </c>
      <c r="C62" s="8"/>
      <c r="D62" s="8"/>
      <c r="E62" s="9">
        <f>E63+E65</f>
        <v>2314.8</v>
      </c>
    </row>
    <row r="63" spans="1:5" s="15" customFormat="1" ht="12">
      <c r="A63" s="7" t="s">
        <v>52</v>
      </c>
      <c r="B63" s="8" t="s">
        <v>73</v>
      </c>
      <c r="C63" s="8" t="s">
        <v>133</v>
      </c>
      <c r="D63" s="8"/>
      <c r="E63" s="9">
        <f>E64</f>
        <v>428.6</v>
      </c>
    </row>
    <row r="64" spans="1:5" s="15" customFormat="1" ht="24.75">
      <c r="A64" s="12" t="s">
        <v>58</v>
      </c>
      <c r="B64" s="13" t="s">
        <v>73</v>
      </c>
      <c r="C64" s="13" t="s">
        <v>133</v>
      </c>
      <c r="D64" s="13" t="s">
        <v>36</v>
      </c>
      <c r="E64" s="14">
        <v>428.6</v>
      </c>
    </row>
    <row r="65" spans="1:5" ht="24.75">
      <c r="A65" s="7" t="s">
        <v>53</v>
      </c>
      <c r="B65" s="8" t="s">
        <v>73</v>
      </c>
      <c r="C65" s="8" t="s">
        <v>134</v>
      </c>
      <c r="D65" s="8"/>
      <c r="E65" s="9">
        <f>E66</f>
        <v>1886.2</v>
      </c>
    </row>
    <row r="66" spans="1:5" ht="24.75">
      <c r="A66" s="12" t="s">
        <v>58</v>
      </c>
      <c r="B66" s="13" t="s">
        <v>73</v>
      </c>
      <c r="C66" s="13" t="s">
        <v>134</v>
      </c>
      <c r="D66" s="13" t="s">
        <v>36</v>
      </c>
      <c r="E66" s="14">
        <v>1886.2</v>
      </c>
    </row>
    <row r="67" spans="1:5" ht="12">
      <c r="A67" s="7" t="s">
        <v>45</v>
      </c>
      <c r="B67" s="8" t="s">
        <v>46</v>
      </c>
      <c r="C67" s="8" t="s">
        <v>4</v>
      </c>
      <c r="D67" s="8" t="s">
        <v>4</v>
      </c>
      <c r="E67" s="9">
        <f>E68</f>
        <v>950</v>
      </c>
    </row>
    <row r="68" spans="1:5" ht="12">
      <c r="A68" s="7" t="s">
        <v>74</v>
      </c>
      <c r="B68" s="8" t="s">
        <v>46</v>
      </c>
      <c r="C68" s="8" t="s">
        <v>135</v>
      </c>
      <c r="D68" s="8" t="s">
        <v>4</v>
      </c>
      <c r="E68" s="9">
        <f>E69</f>
        <v>950</v>
      </c>
    </row>
    <row r="69" spans="1:5" ht="24.75">
      <c r="A69" s="12" t="s">
        <v>58</v>
      </c>
      <c r="B69" s="13" t="s">
        <v>46</v>
      </c>
      <c r="C69" s="13" t="s">
        <v>135</v>
      </c>
      <c r="D69" s="13" t="s">
        <v>36</v>
      </c>
      <c r="E69" s="14">
        <v>950</v>
      </c>
    </row>
    <row r="70" spans="1:5" ht="12">
      <c r="A70" s="7" t="s">
        <v>17</v>
      </c>
      <c r="B70" s="8" t="s">
        <v>18</v>
      </c>
      <c r="C70" s="8" t="s">
        <v>4</v>
      </c>
      <c r="D70" s="8" t="s">
        <v>4</v>
      </c>
      <c r="E70" s="9">
        <f>E71</f>
        <v>40</v>
      </c>
    </row>
    <row r="71" spans="1:5" ht="24.75">
      <c r="A71" s="7" t="s">
        <v>75</v>
      </c>
      <c r="B71" s="8" t="s">
        <v>18</v>
      </c>
      <c r="C71" s="8" t="s">
        <v>136</v>
      </c>
      <c r="D71" s="8" t="s">
        <v>4</v>
      </c>
      <c r="E71" s="9">
        <f>E72</f>
        <v>40</v>
      </c>
    </row>
    <row r="72" spans="1:5" s="15" customFormat="1" ht="24.75">
      <c r="A72" s="12" t="s">
        <v>58</v>
      </c>
      <c r="B72" s="13" t="s">
        <v>18</v>
      </c>
      <c r="C72" s="13" t="s">
        <v>136</v>
      </c>
      <c r="D72" s="13" t="s">
        <v>36</v>
      </c>
      <c r="E72" s="14">
        <v>40</v>
      </c>
    </row>
    <row r="73" spans="1:5" s="15" customFormat="1" ht="12">
      <c r="A73" s="7" t="s">
        <v>76</v>
      </c>
      <c r="B73" s="8" t="s">
        <v>77</v>
      </c>
      <c r="C73" s="8"/>
      <c r="D73" s="8"/>
      <c r="E73" s="9">
        <f>E74</f>
        <v>63529.600000000006</v>
      </c>
    </row>
    <row r="74" spans="1:5" ht="12">
      <c r="A74" s="7" t="s">
        <v>19</v>
      </c>
      <c r="B74" s="8" t="s">
        <v>20</v>
      </c>
      <c r="C74" s="8" t="s">
        <v>4</v>
      </c>
      <c r="D74" s="8" t="s">
        <v>4</v>
      </c>
      <c r="E74" s="9">
        <f>E75+E77+E79+E81+E83</f>
        <v>63529.600000000006</v>
      </c>
    </row>
    <row r="75" spans="1:5" s="15" customFormat="1" ht="24.75">
      <c r="A75" s="7" t="s">
        <v>47</v>
      </c>
      <c r="B75" s="8" t="s">
        <v>20</v>
      </c>
      <c r="C75" s="8" t="s">
        <v>137</v>
      </c>
      <c r="D75" s="8" t="s">
        <v>4</v>
      </c>
      <c r="E75" s="9">
        <f>E76</f>
        <v>18960</v>
      </c>
    </row>
    <row r="76" spans="1:5" ht="24.75">
      <c r="A76" s="12" t="s">
        <v>58</v>
      </c>
      <c r="B76" s="13" t="s">
        <v>20</v>
      </c>
      <c r="C76" s="13" t="s">
        <v>137</v>
      </c>
      <c r="D76" s="13" t="s">
        <v>36</v>
      </c>
      <c r="E76" s="14">
        <v>18960</v>
      </c>
    </row>
    <row r="77" spans="1:5" s="15" customFormat="1" ht="37.5">
      <c r="A77" s="7" t="s">
        <v>48</v>
      </c>
      <c r="B77" s="8" t="s">
        <v>20</v>
      </c>
      <c r="C77" s="8" t="s">
        <v>138</v>
      </c>
      <c r="D77" s="8" t="s">
        <v>4</v>
      </c>
      <c r="E77" s="9">
        <f>E78</f>
        <v>8400</v>
      </c>
    </row>
    <row r="78" spans="1:5" ht="24.75">
      <c r="A78" s="12" t="s">
        <v>58</v>
      </c>
      <c r="B78" s="13" t="s">
        <v>20</v>
      </c>
      <c r="C78" s="13" t="s">
        <v>138</v>
      </c>
      <c r="D78" s="13" t="s">
        <v>36</v>
      </c>
      <c r="E78" s="14">
        <v>8400</v>
      </c>
    </row>
    <row r="79" spans="1:5" s="15" customFormat="1" ht="26.25" customHeight="1">
      <c r="A79" s="7" t="s">
        <v>49</v>
      </c>
      <c r="B79" s="8" t="s">
        <v>20</v>
      </c>
      <c r="C79" s="8" t="s">
        <v>139</v>
      </c>
      <c r="D79" s="8" t="s">
        <v>4</v>
      </c>
      <c r="E79" s="9">
        <f>E80</f>
        <v>4552</v>
      </c>
    </row>
    <row r="80" spans="1:5" ht="24.75">
      <c r="A80" s="12" t="s">
        <v>58</v>
      </c>
      <c r="B80" s="13" t="s">
        <v>20</v>
      </c>
      <c r="C80" s="13" t="s">
        <v>139</v>
      </c>
      <c r="D80" s="13" t="s">
        <v>36</v>
      </c>
      <c r="E80" s="14">
        <v>4552</v>
      </c>
    </row>
    <row r="81" spans="1:5" ht="24.75">
      <c r="A81" s="7" t="s">
        <v>140</v>
      </c>
      <c r="B81" s="8" t="s">
        <v>20</v>
      </c>
      <c r="C81" s="8" t="s">
        <v>141</v>
      </c>
      <c r="D81" s="8"/>
      <c r="E81" s="9">
        <f>E82</f>
        <v>20407.4</v>
      </c>
    </row>
    <row r="82" spans="1:5" ht="24.75">
      <c r="A82" s="12" t="s">
        <v>58</v>
      </c>
      <c r="B82" s="13" t="s">
        <v>20</v>
      </c>
      <c r="C82" s="13" t="s">
        <v>141</v>
      </c>
      <c r="D82" s="13" t="s">
        <v>36</v>
      </c>
      <c r="E82" s="14">
        <v>20407.4</v>
      </c>
    </row>
    <row r="83" spans="1:5" ht="37.5">
      <c r="A83" s="7" t="s">
        <v>48</v>
      </c>
      <c r="B83" s="8" t="s">
        <v>20</v>
      </c>
      <c r="C83" s="8" t="s">
        <v>150</v>
      </c>
      <c r="D83" s="19"/>
      <c r="E83" s="9">
        <f>E84</f>
        <v>11210.2</v>
      </c>
    </row>
    <row r="84" spans="1:5" ht="12">
      <c r="A84" s="12" t="s">
        <v>102</v>
      </c>
      <c r="B84" s="13" t="s">
        <v>20</v>
      </c>
      <c r="C84" s="13" t="s">
        <v>150</v>
      </c>
      <c r="D84" s="13" t="s">
        <v>101</v>
      </c>
      <c r="E84" s="14">
        <v>11210.2</v>
      </c>
    </row>
    <row r="85" spans="1:5" s="15" customFormat="1" ht="12">
      <c r="A85" s="7" t="s">
        <v>78</v>
      </c>
      <c r="B85" s="8" t="s">
        <v>79</v>
      </c>
      <c r="C85" s="8"/>
      <c r="D85" s="8"/>
      <c r="E85" s="9">
        <f>E86+E89</f>
        <v>1848.9</v>
      </c>
    </row>
    <row r="86" spans="1:5" ht="24.75">
      <c r="A86" s="7" t="s">
        <v>57</v>
      </c>
      <c r="B86" s="8" t="s">
        <v>56</v>
      </c>
      <c r="C86" s="8" t="s">
        <v>4</v>
      </c>
      <c r="D86" s="8" t="s">
        <v>4</v>
      </c>
      <c r="E86" s="9">
        <f>E87</f>
        <v>194.9</v>
      </c>
    </row>
    <row r="87" spans="1:5" ht="63">
      <c r="A87" s="7" t="s">
        <v>99</v>
      </c>
      <c r="B87" s="8" t="s">
        <v>56</v>
      </c>
      <c r="C87" s="8" t="s">
        <v>142</v>
      </c>
      <c r="D87" s="8" t="s">
        <v>4</v>
      </c>
      <c r="E87" s="9">
        <f>E88</f>
        <v>194.9</v>
      </c>
    </row>
    <row r="88" spans="1:5" ht="24.75">
      <c r="A88" s="12" t="s">
        <v>58</v>
      </c>
      <c r="B88" s="13" t="s">
        <v>56</v>
      </c>
      <c r="C88" s="13" t="s">
        <v>142</v>
      </c>
      <c r="D88" s="13" t="s">
        <v>36</v>
      </c>
      <c r="E88" s="14">
        <v>194.9</v>
      </c>
    </row>
    <row r="89" spans="1:5" ht="12">
      <c r="A89" s="7" t="s">
        <v>21</v>
      </c>
      <c r="B89" s="8" t="s">
        <v>22</v>
      </c>
      <c r="C89" s="8" t="s">
        <v>4</v>
      </c>
      <c r="D89" s="8" t="s">
        <v>4</v>
      </c>
      <c r="E89" s="9">
        <f>E90+E92</f>
        <v>1654</v>
      </c>
    </row>
    <row r="90" spans="1:5" ht="37.5">
      <c r="A90" s="7" t="s">
        <v>80</v>
      </c>
      <c r="B90" s="8" t="s">
        <v>22</v>
      </c>
      <c r="C90" s="8" t="s">
        <v>152</v>
      </c>
      <c r="D90" s="8" t="s">
        <v>4</v>
      </c>
      <c r="E90" s="9">
        <f>E91</f>
        <v>1600</v>
      </c>
    </row>
    <row r="91" spans="1:5" ht="24.75">
      <c r="A91" s="12" t="s">
        <v>58</v>
      </c>
      <c r="B91" s="13" t="s">
        <v>22</v>
      </c>
      <c r="C91" s="13" t="s">
        <v>152</v>
      </c>
      <c r="D91" s="13" t="s">
        <v>36</v>
      </c>
      <c r="E91" s="14">
        <v>1600</v>
      </c>
    </row>
    <row r="92" spans="1:5" ht="24.75">
      <c r="A92" s="7" t="s">
        <v>143</v>
      </c>
      <c r="B92" s="8" t="s">
        <v>22</v>
      </c>
      <c r="C92" s="8" t="s">
        <v>144</v>
      </c>
      <c r="D92" s="8"/>
      <c r="E92" s="9">
        <f>E93</f>
        <v>54</v>
      </c>
    </row>
    <row r="93" spans="1:5" ht="24.75">
      <c r="A93" s="12" t="s">
        <v>58</v>
      </c>
      <c r="B93" s="13" t="s">
        <v>22</v>
      </c>
      <c r="C93" s="13" t="s">
        <v>144</v>
      </c>
      <c r="D93" s="13" t="s">
        <v>36</v>
      </c>
      <c r="E93" s="14">
        <v>54</v>
      </c>
    </row>
    <row r="94" spans="1:5" s="15" customFormat="1" ht="12">
      <c r="A94" s="7" t="s">
        <v>81</v>
      </c>
      <c r="B94" s="8" t="s">
        <v>82</v>
      </c>
      <c r="C94" s="8"/>
      <c r="D94" s="8"/>
      <c r="E94" s="9">
        <f>E95</f>
        <v>6605</v>
      </c>
    </row>
    <row r="95" spans="1:5" s="15" customFormat="1" ht="12">
      <c r="A95" s="7" t="s">
        <v>23</v>
      </c>
      <c r="B95" s="8" t="s">
        <v>24</v>
      </c>
      <c r="C95" s="8" t="s">
        <v>4</v>
      </c>
      <c r="D95" s="8" t="s">
        <v>4</v>
      </c>
      <c r="E95" s="9">
        <f>E96</f>
        <v>6605</v>
      </c>
    </row>
    <row r="96" spans="1:5" ht="37.5">
      <c r="A96" s="7" t="s">
        <v>50</v>
      </c>
      <c r="B96" s="8" t="s">
        <v>24</v>
      </c>
      <c r="C96" s="8" t="s">
        <v>145</v>
      </c>
      <c r="D96" s="8" t="s">
        <v>4</v>
      </c>
      <c r="E96" s="9">
        <f>E97</f>
        <v>6605</v>
      </c>
    </row>
    <row r="97" spans="1:5" ht="24.75">
      <c r="A97" s="12" t="s">
        <v>58</v>
      </c>
      <c r="B97" s="13" t="s">
        <v>24</v>
      </c>
      <c r="C97" s="13" t="s">
        <v>145</v>
      </c>
      <c r="D97" s="13" t="s">
        <v>36</v>
      </c>
      <c r="E97" s="14">
        <v>6605</v>
      </c>
    </row>
    <row r="98" spans="1:5" s="15" customFormat="1" ht="12">
      <c r="A98" s="7" t="s">
        <v>83</v>
      </c>
      <c r="B98" s="8" t="s">
        <v>84</v>
      </c>
      <c r="C98" s="8"/>
      <c r="D98" s="8"/>
      <c r="E98" s="9">
        <f>E99+E102+E107</f>
        <v>20788</v>
      </c>
    </row>
    <row r="99" spans="1:5" ht="12">
      <c r="A99" s="7" t="s">
        <v>35</v>
      </c>
      <c r="B99" s="8" t="s">
        <v>34</v>
      </c>
      <c r="C99" s="8"/>
      <c r="D99" s="8"/>
      <c r="E99" s="9">
        <f>E100</f>
        <v>1070.2</v>
      </c>
    </row>
    <row r="100" spans="1:5" ht="37.5">
      <c r="A100" s="7" t="s">
        <v>51</v>
      </c>
      <c r="B100" s="8" t="s">
        <v>34</v>
      </c>
      <c r="C100" s="8" t="s">
        <v>146</v>
      </c>
      <c r="D100" s="8"/>
      <c r="E100" s="9">
        <f>E101</f>
        <v>1070.2</v>
      </c>
    </row>
    <row r="101" spans="1:5" ht="12">
      <c r="A101" s="12" t="s">
        <v>62</v>
      </c>
      <c r="B101" s="13" t="s">
        <v>34</v>
      </c>
      <c r="C101" s="13" t="s">
        <v>146</v>
      </c>
      <c r="D101" s="13" t="s">
        <v>59</v>
      </c>
      <c r="E101" s="14">
        <v>1070.2</v>
      </c>
    </row>
    <row r="102" spans="1:7" ht="12">
      <c r="A102" s="7" t="s">
        <v>25</v>
      </c>
      <c r="B102" s="8" t="s">
        <v>26</v>
      </c>
      <c r="C102" s="8" t="s">
        <v>4</v>
      </c>
      <c r="D102" s="8" t="s">
        <v>4</v>
      </c>
      <c r="E102" s="9">
        <f>E103+E105</f>
        <v>18617.8</v>
      </c>
      <c r="G102" s="10"/>
    </row>
    <row r="103" spans="1:5" ht="50.25">
      <c r="A103" s="7" t="s">
        <v>97</v>
      </c>
      <c r="B103" s="8" t="s">
        <v>26</v>
      </c>
      <c r="C103" s="8" t="s">
        <v>109</v>
      </c>
      <c r="D103" s="8" t="s">
        <v>4</v>
      </c>
      <c r="E103" s="9">
        <f>E104</f>
        <v>14172.5</v>
      </c>
    </row>
    <row r="104" spans="1:5" ht="12">
      <c r="A104" s="12" t="s">
        <v>62</v>
      </c>
      <c r="B104" s="13" t="s">
        <v>26</v>
      </c>
      <c r="C104" s="13" t="s">
        <v>109</v>
      </c>
      <c r="D104" s="13" t="s">
        <v>59</v>
      </c>
      <c r="E104" s="14">
        <v>14172.5</v>
      </c>
    </row>
    <row r="105" spans="1:5" ht="50.25">
      <c r="A105" s="7" t="s">
        <v>98</v>
      </c>
      <c r="B105" s="8" t="s">
        <v>26</v>
      </c>
      <c r="C105" s="8" t="s">
        <v>110</v>
      </c>
      <c r="D105" s="8" t="s">
        <v>4</v>
      </c>
      <c r="E105" s="9">
        <f>E106</f>
        <v>4445.3</v>
      </c>
    </row>
    <row r="106" spans="1:5" ht="12">
      <c r="A106" s="12" t="s">
        <v>62</v>
      </c>
      <c r="B106" s="13" t="s">
        <v>26</v>
      </c>
      <c r="C106" s="13" t="s">
        <v>110</v>
      </c>
      <c r="D106" s="13" t="s">
        <v>59</v>
      </c>
      <c r="E106" s="14">
        <v>4445.3</v>
      </c>
    </row>
    <row r="107" spans="1:5" s="15" customFormat="1" ht="12">
      <c r="A107" s="7" t="s">
        <v>27</v>
      </c>
      <c r="B107" s="8" t="s">
        <v>28</v>
      </c>
      <c r="C107" s="8" t="s">
        <v>4</v>
      </c>
      <c r="D107" s="8" t="s">
        <v>4</v>
      </c>
      <c r="E107" s="9">
        <f>E108</f>
        <v>1100</v>
      </c>
    </row>
    <row r="108" spans="1:5" ht="12">
      <c r="A108" s="7" t="s">
        <v>85</v>
      </c>
      <c r="B108" s="8" t="s">
        <v>28</v>
      </c>
      <c r="C108" s="8" t="s">
        <v>147</v>
      </c>
      <c r="D108" s="8" t="s">
        <v>4</v>
      </c>
      <c r="E108" s="9">
        <f>E109+E110</f>
        <v>1100</v>
      </c>
    </row>
    <row r="109" spans="1:5" ht="12">
      <c r="A109" s="12" t="s">
        <v>62</v>
      </c>
      <c r="B109" s="13" t="s">
        <v>28</v>
      </c>
      <c r="C109" s="13" t="s">
        <v>147</v>
      </c>
      <c r="D109" s="13" t="s">
        <v>59</v>
      </c>
      <c r="E109" s="14">
        <v>200</v>
      </c>
    </row>
    <row r="110" spans="1:5" ht="24.75">
      <c r="A110" s="12" t="s">
        <v>58</v>
      </c>
      <c r="B110" s="13" t="s">
        <v>28</v>
      </c>
      <c r="C110" s="13" t="s">
        <v>147</v>
      </c>
      <c r="D110" s="13" t="s">
        <v>36</v>
      </c>
      <c r="E110" s="14">
        <v>900</v>
      </c>
    </row>
    <row r="111" spans="1:5" s="15" customFormat="1" ht="12">
      <c r="A111" s="7" t="s">
        <v>86</v>
      </c>
      <c r="B111" s="8" t="s">
        <v>87</v>
      </c>
      <c r="C111" s="8"/>
      <c r="D111" s="8"/>
      <c r="E111" s="9">
        <f>E112</f>
        <v>1710</v>
      </c>
    </row>
    <row r="112" spans="1:5" ht="12">
      <c r="A112" s="7" t="s">
        <v>29</v>
      </c>
      <c r="B112" s="8" t="s">
        <v>30</v>
      </c>
      <c r="C112" s="8" t="s">
        <v>4</v>
      </c>
      <c r="D112" s="8" t="s">
        <v>4</v>
      </c>
      <c r="E112" s="9">
        <f>E113</f>
        <v>1710</v>
      </c>
    </row>
    <row r="113" spans="1:5" ht="37.5">
      <c r="A113" s="7" t="s">
        <v>54</v>
      </c>
      <c r="B113" s="8" t="s">
        <v>30</v>
      </c>
      <c r="C113" s="8" t="s">
        <v>148</v>
      </c>
      <c r="D113" s="8" t="s">
        <v>4</v>
      </c>
      <c r="E113" s="9">
        <f>E114</f>
        <v>1710</v>
      </c>
    </row>
    <row r="114" spans="1:5" ht="24.75">
      <c r="A114" s="12" t="s">
        <v>58</v>
      </c>
      <c r="B114" s="13" t="s">
        <v>30</v>
      </c>
      <c r="C114" s="13" t="s">
        <v>148</v>
      </c>
      <c r="D114" s="13" t="s">
        <v>36</v>
      </c>
      <c r="E114" s="14">
        <v>1710</v>
      </c>
    </row>
    <row r="115" spans="1:5" s="11" customFormat="1" ht="12">
      <c r="A115" s="7" t="s">
        <v>88</v>
      </c>
      <c r="B115" s="8" t="s">
        <v>89</v>
      </c>
      <c r="C115" s="8"/>
      <c r="D115" s="8"/>
      <c r="E115" s="9">
        <f>E116</f>
        <v>1150</v>
      </c>
    </row>
    <row r="116" spans="1:5" ht="12">
      <c r="A116" s="7" t="s">
        <v>31</v>
      </c>
      <c r="B116" s="8" t="s">
        <v>32</v>
      </c>
      <c r="C116" s="8" t="s">
        <v>4</v>
      </c>
      <c r="D116" s="8" t="s">
        <v>4</v>
      </c>
      <c r="E116" s="9">
        <f>E117</f>
        <v>1150</v>
      </c>
    </row>
    <row r="117" spans="1:5" ht="37.5">
      <c r="A117" s="7" t="s">
        <v>55</v>
      </c>
      <c r="B117" s="8" t="s">
        <v>32</v>
      </c>
      <c r="C117" s="8" t="s">
        <v>149</v>
      </c>
      <c r="D117" s="8" t="s">
        <v>4</v>
      </c>
      <c r="E117" s="9">
        <f>E118</f>
        <v>1150</v>
      </c>
    </row>
    <row r="118" spans="1:5" ht="24.75">
      <c r="A118" s="12" t="s">
        <v>58</v>
      </c>
      <c r="B118" s="13" t="s">
        <v>32</v>
      </c>
      <c r="C118" s="13" t="s">
        <v>149</v>
      </c>
      <c r="D118" s="13" t="s">
        <v>36</v>
      </c>
      <c r="E118" s="14">
        <v>1150</v>
      </c>
    </row>
    <row r="119" spans="1:5" ht="12">
      <c r="A119" s="28" t="s">
        <v>94</v>
      </c>
      <c r="B119" s="28"/>
      <c r="C119" s="28"/>
      <c r="D119" s="28"/>
      <c r="E119" s="20">
        <f>E9+E46+E61+E73+E85+E94+E98+E111+E115</f>
        <v>127112.9</v>
      </c>
    </row>
    <row r="120" ht="12">
      <c r="A120" s="21"/>
    </row>
    <row r="121" ht="12">
      <c r="A121" s="21"/>
    </row>
    <row r="123" spans="1:5" ht="12">
      <c r="A123" s="22" t="s">
        <v>155</v>
      </c>
      <c r="D123" s="27" t="s">
        <v>105</v>
      </c>
      <c r="E123" s="27"/>
    </row>
    <row r="124" spans="1:5" ht="12">
      <c r="A124" s="22"/>
      <c r="D124" s="1"/>
      <c r="E124" s="1"/>
    </row>
    <row r="125" spans="1:5" ht="12">
      <c r="A125" s="22"/>
      <c r="D125" s="1"/>
      <c r="E125" s="1"/>
    </row>
    <row r="126" spans="1:5" ht="12">
      <c r="A126" s="22"/>
      <c r="D126" s="2"/>
      <c r="E126" s="23"/>
    </row>
    <row r="127" spans="1:5" ht="12">
      <c r="A127" s="22" t="s">
        <v>156</v>
      </c>
      <c r="D127" s="27" t="s">
        <v>100</v>
      </c>
      <c r="E127" s="27"/>
    </row>
  </sheetData>
  <sheetProtection/>
  <mergeCells count="9">
    <mergeCell ref="D127:E127"/>
    <mergeCell ref="A119:D119"/>
    <mergeCell ref="A6:E6"/>
    <mergeCell ref="D1:E1"/>
    <mergeCell ref="A2:E2"/>
    <mergeCell ref="A4:E4"/>
    <mergeCell ref="A5:E5"/>
    <mergeCell ref="D123:E123"/>
    <mergeCell ref="C3:E3"/>
  </mergeCells>
  <printOptions/>
  <pageMargins left="0.6299212598425197" right="0.2362204724409449" top="0.7480314960629921" bottom="0.7480314960629921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мамо</dc:creator>
  <cp:keywords/>
  <dc:description/>
  <cp:lastModifiedBy>мамо</cp:lastModifiedBy>
  <cp:lastPrinted>2016-11-08T13:26:18Z</cp:lastPrinted>
  <dcterms:created xsi:type="dcterms:W3CDTF">2014-02-03T07:17:55Z</dcterms:created>
  <dcterms:modified xsi:type="dcterms:W3CDTF">2016-11-08T13:26:22Z</dcterms:modified>
  <cp:category/>
  <cp:version/>
  <cp:contentType/>
  <cp:contentStatus/>
</cp:coreProperties>
</file>