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#Экспорт в Excel" sheetId="1" r:id="rId1"/>
  </sheets>
  <definedNames>
    <definedName name="_xlnm.Print_Titles" localSheetId="0">'#Экспорт в Excel'!$A:$E,'#Экспорт в Excel'!$1:$8</definedName>
  </definedNames>
  <calcPr fullCalcOnLoad="1"/>
</workbook>
</file>

<file path=xl/sharedStrings.xml><?xml version="1.0" encoding="utf-8"?>
<sst xmlns="http://schemas.openxmlformats.org/spreadsheetml/2006/main" count="415" uniqueCount="157">
  <si>
    <t>Наименование</t>
  </si>
  <si>
    <t>Целевая статья</t>
  </si>
  <si>
    <t>Вид расходов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</si>
  <si>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</si>
  <si>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</si>
  <si>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</si>
  <si>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</si>
  <si>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</si>
  <si>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</si>
  <si>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</si>
  <si>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</si>
  <si>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</si>
  <si>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</si>
  <si>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</si>
  <si>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</si>
  <si>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</si>
  <si>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экономики</t>
  </si>
  <si>
    <t>0412</t>
  </si>
  <si>
    <t>Благоустройство</t>
  </si>
  <si>
    <t>0503</t>
  </si>
  <si>
    <t>Охрана семьи и детства</t>
  </si>
  <si>
    <t>1004</t>
  </si>
  <si>
    <t>Другие вопросы в области социальной политики</t>
  </si>
  <si>
    <t>1006</t>
  </si>
  <si>
    <t>Периодическая печать и издательства</t>
  </si>
  <si>
    <t>1202</t>
  </si>
  <si>
    <t>тыс.руб.</t>
  </si>
  <si>
    <t>200</t>
  </si>
  <si>
    <t>Глава муниципального образования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</si>
  <si>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</si>
  <si>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</si>
  <si>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</si>
  <si>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</si>
  <si>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Аппарат представительного органа муниципального образования</t>
  </si>
  <si>
    <t>Резервный фонд местной администрации</t>
  </si>
  <si>
    <t>Формирование архивных фондов органов местного самоуправления, муниципальных предприятий и учреждений</t>
  </si>
  <si>
    <t>Связь и информатика</t>
  </si>
  <si>
    <t>0410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</si>
  <si>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</si>
  <si>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</si>
  <si>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</si>
  <si>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Организация местных и участие в организации и проведении городских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</si>
  <si>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</si>
  <si>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Проведение оплачиваемых общественных работ</t>
  </si>
  <si>
    <t>Временное трудоустройство несовершеннолетних в возрасте от 14 до 18 лет в свободное от учебы время</t>
  </si>
  <si>
    <t>Создание условий для развития на территории муниципального образования массовой физической культуры и спорта</t>
  </si>
  <si>
    <t>Периодические издания, учрежденные представительными органами местного самоуправления</t>
  </si>
  <si>
    <t>Закупка товаров, работ и услуг для государственных (муниципальных) нужд</t>
  </si>
  <si>
    <t>300</t>
  </si>
  <si>
    <t>100</t>
  </si>
  <si>
    <t>800</t>
  </si>
  <si>
    <t>Социальное обеспечение и иные выплаты населению</t>
  </si>
  <si>
    <t>Иные бюджетные ассигнования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</si>
  <si>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
внебюджетными фондами</t>
  </si>
  <si>
    <t>0100</t>
  </si>
  <si>
    <t>ОБЩЕГОСУДАРСТВЕННЫЕ ВОПРОСЫ</t>
  </si>
  <si>
    <t>Защита населения и территории от чрезвычайных ситуаций, гражданская оборона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</si>
  <si>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</si>
  <si>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</si>
  <si>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</si>
  <si>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</si>
  <si>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</si>
  <si>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</si>
  <si>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Содержание муниципальной информационной службы</t>
  </si>
  <si>
    <t>Содействие развитию малого бизнеса на территории муниципального образования</t>
  </si>
  <si>
    <t>ЖИЛИЩНО-КОММУНАЛЬНОЕ ХОЗЯЙСТВО</t>
  </si>
  <si>
    <t>0500</t>
  </si>
  <si>
    <t>ОБРАЗОВАНИЕ</t>
  </si>
  <si>
    <t>0700</t>
  </si>
  <si>
    <t>Проведение работ по военно-патриотическому воспитанию молодежи на территории муниципального образования</t>
  </si>
  <si>
    <t>КУЛЬТУРА, КИНЕМАТОГРАФИЯ</t>
  </si>
  <si>
    <t>0800</t>
  </si>
  <si>
    <t>СОЦИАЛЬНАЯ ПОЛИТИКА</t>
  </si>
  <si>
    <t>1000</t>
  </si>
  <si>
    <t xml:space="preserve">Мероприятия в области социальной политики </t>
  </si>
  <si>
    <t>ФИЗИЧЕСКАЯ КУЛЬТУРА И СПОРТ</t>
  </si>
  <si>
    <t>1100</t>
  </si>
  <si>
    <t>СРЕДСТВА МАССОВОЙ ИНФОРМАЦИИ</t>
  </si>
  <si>
    <t>1200</t>
  </si>
  <si>
    <t xml:space="preserve">Обеспечение проведения выборов и референдумов </t>
  </si>
  <si>
    <t>0107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</si>
  <si>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</si>
  <si>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Осуществление поддержки деятельности ОО "Совет муниципальных образований Санкт-Петербурга"</t>
  </si>
  <si>
    <t>ВСЕГО:</t>
  </si>
  <si>
    <t>Расходы на исполнение государственного полномочия Санкт-Петербурга по составлению 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</si>
  <si>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</si>
  <si>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</si>
  <si>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</si>
  <si>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подготовку, переподготовку и повышение квалификации выборных должностных лиц местного самоуправления, депутатов пердставительного органа местного самоуправления, а также муниципальных служащих и работников муниципальных учреждений</t>
  </si>
  <si>
    <t>В. А. Коваленкова</t>
  </si>
  <si>
    <t>Субсидии бюджетным учреждениям</t>
  </si>
  <si>
    <t>Уплата налогов, сборов и иных платежей</t>
  </si>
  <si>
    <t>А. В. Девяткин</t>
  </si>
  <si>
    <t>0314</t>
  </si>
  <si>
    <t>Другие вопросы в области национальной безопасности и правоохранительной деятельности</t>
  </si>
  <si>
    <t>00200G0850</t>
  </si>
  <si>
    <t>51100G0860</t>
  </si>
  <si>
    <t>51100G0870</t>
  </si>
  <si>
    <t>09200G0100</t>
  </si>
  <si>
    <t>0020000011</t>
  </si>
  <si>
    <t>0020000022</t>
  </si>
  <si>
    <t>0020000023</t>
  </si>
  <si>
    <t>0020000021</t>
  </si>
  <si>
    <t>0020000031</t>
  </si>
  <si>
    <t>0020000032</t>
  </si>
  <si>
    <t>0200000051</t>
  </si>
  <si>
    <t>0700000061</t>
  </si>
  <si>
    <t>0900000291</t>
  </si>
  <si>
    <t>0920000442</t>
  </si>
  <si>
    <t>2190000081</t>
  </si>
  <si>
    <t>2190000091</t>
  </si>
  <si>
    <t>Обучение неработающего населения способам защиты и действиям в чрезвычайных ситуациях</t>
  </si>
  <si>
    <t>Мероприятия по профилактике терроризма и экстремизма</t>
  </si>
  <si>
    <t xml:space="preserve">Мероприятия по профилактике правонарушений </t>
  </si>
  <si>
    <t>2190000511</t>
  </si>
  <si>
    <t>2190000521</t>
  </si>
  <si>
    <t>Мероприятия по профилактике наркомании</t>
  </si>
  <si>
    <t>2190000531</t>
  </si>
  <si>
    <t>2190000541</t>
  </si>
  <si>
    <t>Мероприятия по профилактике табакокурения</t>
  </si>
  <si>
    <t>5100000101</t>
  </si>
  <si>
    <t>5100000102</t>
  </si>
  <si>
    <t>3300000031</t>
  </si>
  <si>
    <t>3450000121</t>
  </si>
  <si>
    <t>6000000131</t>
  </si>
  <si>
    <t>6000000141</t>
  </si>
  <si>
    <t>6000000151</t>
  </si>
  <si>
    <t>Прочие мероприятия в области благоустройства территории муниципального образования</t>
  </si>
  <si>
    <t>6000000161</t>
  </si>
  <si>
    <t>4280000181</t>
  </si>
  <si>
    <t>Мероприятия по профилактике дорожно-транспортного травматизма</t>
  </si>
  <si>
    <t>4310000491</t>
  </si>
  <si>
    <t>4500000201</t>
  </si>
  <si>
    <t>5050000231</t>
  </si>
  <si>
    <t>5050000323</t>
  </si>
  <si>
    <t>5120000241</t>
  </si>
  <si>
    <t>4500000252</t>
  </si>
  <si>
    <t>6000000461</t>
  </si>
  <si>
    <t>Раздел/ Подраздел</t>
  </si>
  <si>
    <t>4310000191</t>
  </si>
  <si>
    <t>Глава местной администрации:</t>
  </si>
  <si>
    <t>Исполнитель:</t>
  </si>
  <si>
    <t>600</t>
  </si>
  <si>
    <t>0709</t>
  </si>
  <si>
    <t>Другие вопросы в области образования</t>
  </si>
  <si>
    <t>0804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</si>
  <si>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</si>
  <si>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</si>
  <si>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</si>
  <si>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Социальное обеспечение населения</t>
  </si>
  <si>
    <t>1003</t>
  </si>
  <si>
    <t>Приложение №7</t>
  </si>
  <si>
    <t>к Проекту Решения МС от __.__.2017 №___</t>
  </si>
  <si>
    <t>Сумма на 2019 год</t>
  </si>
  <si>
    <t>Сумма на 2020 год</t>
  </si>
  <si>
    <t>Распределение бюджетных ассигнований местного бюджета внутригородского муниципального образования Санкт-Петербурга муниципальный округ №54 на 2018 год</t>
  </si>
  <si>
    <t xml:space="preserve">Сумма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</si>
</sst>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_р_.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9.8"/>
      <color indexed="8"/>
      <name val="Times New Roman"/>
      <family val="1"/>
    </font>
    <font>
      <b/>
      <sz val="9.8"/>
      <color indexed="8"/>
      <name val="Times New Roman"/>
      <family val="1"/>
    </font>
    <font>
      <b/>
      <sz val="9.8"/>
      <name val="Times New Roman"/>
      <family val="1"/>
    </font>
    <font>
      <sz val="9.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.8"/>
      <color indexed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182" fontId="2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 horizontal="center" wrapText="1"/>
    </xf>
    <xf numFmtId="18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182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82" fontId="2" fillId="0" borderId="0" xfId="0" applyNumberFormat="1" applyFont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82" fontId="2" fillId="33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="90" zoomScaleNormal="90" zoomScaleSheetLayoutView="205" zoomScalePageLayoutView="0" workbookViewId="0" topLeftCell="A1">
      <selection activeCell="A6" sqref="A6:IV6"/>
    </sheetView>
  </sheetViews>
  <sheetFormatPr defaultColWidth="9.140625" defaultRowHeight="12.75"/>
  <cols>
    <col min="1" max="1" width="47.421875" style="4" customWidth="1"/>
    <col min="2" max="2" width="8.8515625" style="5" customWidth="1"/>
    <col min="3" max="3" width="12.00390625" style="5" customWidth="1"/>
    <col min="4" max="4" width="9.421875" style="5" customWidth="1"/>
    <col min="5" max="5" width="12.57421875" style="6" customWidth="1"/>
    <col min="6" max="7" width="12.57421875" style="6" hidden="1" customWidth="1"/>
    <col min="8" max="16384" width="9.140625" style="3" customWidth="1"/>
  </cols>
  <sheetData>
    <row r="1" spans="1:7" ht="14.25" customHeight="1">
      <c r="A1" s="1"/>
      <c r="B1" s="2"/>
      <c r="C1" s="2"/>
      <c r="D1" s="28" t="s">
        <v>151</v>
      </c>
      <c r="E1" s="28"/>
      <c r="F1" s="28"/>
      <c r="G1" s="28"/>
    </row>
    <row r="2" spans="1:7" ht="14.25" customHeight="1">
      <c r="A2" s="28" t="s">
        <v>152</v>
      </c>
      <c r="B2" s="28"/>
      <c r="C2" s="28"/>
      <c r="D2" s="28"/>
      <c r="E2" s="28"/>
      <c r="F2" s="28"/>
      <c r="G2" s="28"/>
    </row>
    <row r="3" spans="1:7" ht="12" customHeight="1">
      <c r="A3" s="1"/>
      <c r="B3" s="1"/>
      <c r="C3" s="28"/>
      <c r="D3" s="28"/>
      <c r="E3" s="28"/>
      <c r="F3" s="3"/>
      <c r="G3" s="3"/>
    </row>
    <row r="4" spans="1:7" ht="12" customHeight="1">
      <c r="A4" s="28"/>
      <c r="B4" s="28"/>
      <c r="C4" s="28"/>
      <c r="D4" s="28"/>
      <c r="E4" s="28"/>
      <c r="F4" s="3"/>
      <c r="G4" s="3"/>
    </row>
    <row r="5" spans="1:7" ht="46.5" customHeight="1">
      <c r="A5" s="29" t="s">
        <v>155</v>
      </c>
      <c r="B5" s="29"/>
      <c r="C5" s="29"/>
      <c r="D5" s="29"/>
      <c r="E5" s="29"/>
      <c r="F5" s="29"/>
      <c r="G5" s="29"/>
    </row>
    <row r="6" spans="1:7" ht="10.5" customHeight="1">
      <c r="A6" s="31"/>
      <c r="B6" s="31"/>
      <c r="C6" s="31"/>
      <c r="D6" s="31"/>
      <c r="E6" s="31"/>
      <c r="F6" s="3"/>
      <c r="G6" s="3"/>
    </row>
    <row r="7" spans="5:7" ht="12">
      <c r="E7" s="6" t="s">
        <v>26</v>
      </c>
      <c r="F7" s="6" t="s">
        <v>26</v>
      </c>
      <c r="G7" s="6" t="s">
        <v>26</v>
      </c>
    </row>
    <row r="8" spans="1:7" ht="39" customHeight="1">
      <c r="A8" s="23" t="s">
        <v>0</v>
      </c>
      <c r="B8" s="24" t="s">
        <v>138</v>
      </c>
      <c r="C8" s="24" t="s">
        <v>1</v>
      </c>
      <c r="D8" s="24" t="s">
        <v>2</v>
      </c>
      <c r="E8" s="25" t="s">
        <v>156</v>
      </c>
      <c r="F8" s="25" t="s">
        <v>153</v>
      </c>
      <c r="G8" s="25" t="s">
        <v>154</v>
      </c>
    </row>
    <row r="9" spans="1:7" ht="15" customHeight="1">
      <c r="A9" s="16" t="s">
        <v>55</v>
      </c>
      <c r="B9" s="8" t="s">
        <v>54</v>
      </c>
      <c r="C9" s="8"/>
      <c r="D9" s="8"/>
      <c r="E9" s="27">
        <f>E10+E13+E24+E36+E40+E43</f>
        <v>27576.1</v>
      </c>
      <c r="F9" s="27">
        <f>F10+F13+F24+F36+F40+F43</f>
        <v>28208.300000000003</v>
      </c>
      <c r="G9" s="27">
        <f>G10+G13+G24+G36+G40+G43</f>
        <v>28919.800000000003</v>
      </c>
    </row>
    <row r="10" spans="1:7" ht="39.75" customHeight="1">
      <c r="A10" s="7" t="s">
        <v>4</v>
      </c>
      <c r="B10" s="8" t="s">
        <v>5</v>
      </c>
      <c r="C10" s="8" t="s">
        <v>3</v>
      </c>
      <c r="D10" s="8" t="s">
        <v>3</v>
      </c>
      <c r="E10" s="9">
        <f aca="true" t="shared" si="0" ref="E10:G11">E11</f>
        <v>1239.9</v>
      </c>
      <c r="F10" s="9">
        <f t="shared" si="0"/>
        <v>1241.1</v>
      </c>
      <c r="G10" s="9">
        <f t="shared" si="0"/>
        <v>1242.4</v>
      </c>
    </row>
    <row r="11" spans="1:8" ht="15" customHeight="1">
      <c r="A11" s="7" t="s">
        <v>28</v>
      </c>
      <c r="B11" s="8" t="s">
        <v>5</v>
      </c>
      <c r="C11" s="8" t="s">
        <v>99</v>
      </c>
      <c r="D11" s="8" t="s">
        <v>3</v>
      </c>
      <c r="E11" s="9">
        <f t="shared" si="0"/>
        <v>1239.9</v>
      </c>
      <c r="F11" s="9">
        <f t="shared" si="0"/>
        <v>1241.1</v>
      </c>
      <c r="G11" s="9">
        <f t="shared" si="0"/>
        <v>1242.4</v>
      </c>
      <c r="H11" s="10"/>
    </row>
    <row r="12" spans="1:7" ht="68.25" customHeight="1">
      <c r="A12" s="12" t="s">
        <v>53</v>
      </c>
      <c r="B12" s="13" t="s">
        <v>5</v>
      </c>
      <c r="C12" s="13" t="s">
        <v>99</v>
      </c>
      <c r="D12" s="13" t="s">
        <v>49</v>
      </c>
      <c r="E12" s="14">
        <v>1239.9</v>
      </c>
      <c r="F12" s="14">
        <v>1241.1</v>
      </c>
      <c r="G12" s="14">
        <v>1242.4</v>
      </c>
    </row>
    <row r="13" spans="1:7" ht="50.25" customHeight="1">
      <c r="A13" s="7" t="s">
        <v>6</v>
      </c>
      <c r="B13" s="8" t="s">
        <v>7</v>
      </c>
      <c r="C13" s="8" t="s">
        <v>3</v>
      </c>
      <c r="D13" s="8" t="s">
        <v>3</v>
      </c>
      <c r="E13" s="9">
        <f>E14+E18+E20+E22</f>
        <v>5936.800000000001</v>
      </c>
      <c r="F13" s="9">
        <f>F14+F18+F20+F22</f>
        <v>5971.700000000001</v>
      </c>
      <c r="G13" s="9">
        <f>G14+G18+G20+G22</f>
        <v>6008.200000000001</v>
      </c>
    </row>
    <row r="14" spans="1:7" ht="28.5" customHeight="1">
      <c r="A14" s="7" t="s">
        <v>33</v>
      </c>
      <c r="B14" s="8" t="s">
        <v>7</v>
      </c>
      <c r="C14" s="8" t="s">
        <v>102</v>
      </c>
      <c r="D14" s="8" t="s">
        <v>3</v>
      </c>
      <c r="E14" s="9">
        <f>E15+E16+E17</f>
        <v>4558.1</v>
      </c>
      <c r="F14" s="9">
        <f>F15+F16+F17</f>
        <v>4593</v>
      </c>
      <c r="G14" s="9">
        <f>G15+G16+G17</f>
        <v>4629.5</v>
      </c>
    </row>
    <row r="15" spans="1:7" ht="68.25" customHeight="1">
      <c r="A15" s="12" t="s">
        <v>53</v>
      </c>
      <c r="B15" s="13" t="s">
        <v>7</v>
      </c>
      <c r="C15" s="13" t="s">
        <v>102</v>
      </c>
      <c r="D15" s="13" t="s">
        <v>49</v>
      </c>
      <c r="E15" s="14">
        <v>3953.9</v>
      </c>
      <c r="F15" s="14">
        <v>3956.1</v>
      </c>
      <c r="G15" s="14">
        <v>3958.9</v>
      </c>
    </row>
    <row r="16" spans="1:7" ht="27" customHeight="1">
      <c r="A16" s="12" t="s">
        <v>47</v>
      </c>
      <c r="B16" s="13" t="s">
        <v>7</v>
      </c>
      <c r="C16" s="13" t="s">
        <v>102</v>
      </c>
      <c r="D16" s="13" t="s">
        <v>27</v>
      </c>
      <c r="E16" s="14">
        <v>601.1</v>
      </c>
      <c r="F16" s="14">
        <v>633.6</v>
      </c>
      <c r="G16" s="14">
        <v>667.1</v>
      </c>
    </row>
    <row r="17" spans="1:7" ht="18" customHeight="1">
      <c r="A17" s="12" t="s">
        <v>91</v>
      </c>
      <c r="B17" s="13" t="s">
        <v>7</v>
      </c>
      <c r="C17" s="13" t="s">
        <v>102</v>
      </c>
      <c r="D17" s="13" t="s">
        <v>50</v>
      </c>
      <c r="E17" s="14">
        <v>3.1</v>
      </c>
      <c r="F17" s="14">
        <v>3.3</v>
      </c>
      <c r="G17" s="14">
        <v>3.5</v>
      </c>
    </row>
    <row r="18" spans="1:7" ht="27.75" customHeight="1">
      <c r="A18" s="7" t="s">
        <v>29</v>
      </c>
      <c r="B18" s="8" t="s">
        <v>7</v>
      </c>
      <c r="C18" s="8" t="s">
        <v>100</v>
      </c>
      <c r="D18" s="8" t="s">
        <v>3</v>
      </c>
      <c r="E18" s="9">
        <f>E19</f>
        <v>1045.1</v>
      </c>
      <c r="F18" s="9">
        <f>F19</f>
        <v>1045.1</v>
      </c>
      <c r="G18" s="9">
        <f>G19</f>
        <v>1045.1</v>
      </c>
    </row>
    <row r="19" spans="1:7" ht="66" customHeight="1">
      <c r="A19" s="12" t="s">
        <v>53</v>
      </c>
      <c r="B19" s="13" t="s">
        <v>7</v>
      </c>
      <c r="C19" s="13" t="s">
        <v>100</v>
      </c>
      <c r="D19" s="13" t="s">
        <v>49</v>
      </c>
      <c r="E19" s="14">
        <v>1045.1</v>
      </c>
      <c r="F19" s="14">
        <v>1045.1</v>
      </c>
      <c r="G19" s="14">
        <v>1045.1</v>
      </c>
    </row>
    <row r="20" spans="1:7" ht="27.75" customHeight="1">
      <c r="A20" s="7" t="s">
        <v>30</v>
      </c>
      <c r="B20" s="8" t="s">
        <v>7</v>
      </c>
      <c r="C20" s="8" t="s">
        <v>101</v>
      </c>
      <c r="D20" s="8" t="s">
        <v>3</v>
      </c>
      <c r="E20" s="9">
        <f>E21</f>
        <v>249.6</v>
      </c>
      <c r="F20" s="9">
        <f>F21</f>
        <v>249.6</v>
      </c>
      <c r="G20" s="9">
        <f>G21</f>
        <v>249.6</v>
      </c>
    </row>
    <row r="21" spans="1:7" ht="66" customHeight="1">
      <c r="A21" s="12" t="s">
        <v>53</v>
      </c>
      <c r="B21" s="13" t="s">
        <v>7</v>
      </c>
      <c r="C21" s="13" t="s">
        <v>101</v>
      </c>
      <c r="D21" s="13" t="s">
        <v>49</v>
      </c>
      <c r="E21" s="14">
        <v>249.6</v>
      </c>
      <c r="F21" s="14">
        <v>249.6</v>
      </c>
      <c r="G21" s="14">
        <v>249.6</v>
      </c>
    </row>
    <row r="22" spans="1:7" ht="27" customHeight="1">
      <c r="A22" s="7" t="s">
        <v>82</v>
      </c>
      <c r="B22" s="8" t="s">
        <v>7</v>
      </c>
      <c r="C22" s="8" t="s">
        <v>108</v>
      </c>
      <c r="D22" s="8"/>
      <c r="E22" s="9">
        <f>E23</f>
        <v>84</v>
      </c>
      <c r="F22" s="9">
        <f>F23</f>
        <v>84</v>
      </c>
      <c r="G22" s="9">
        <f>G23</f>
        <v>84</v>
      </c>
    </row>
    <row r="23" spans="1:7" ht="17.25" customHeight="1">
      <c r="A23" s="12" t="s">
        <v>91</v>
      </c>
      <c r="B23" s="13" t="s">
        <v>7</v>
      </c>
      <c r="C23" s="13" t="s">
        <v>108</v>
      </c>
      <c r="D23" s="13" t="s">
        <v>50</v>
      </c>
      <c r="E23" s="14">
        <v>84</v>
      </c>
      <c r="F23" s="14">
        <v>84</v>
      </c>
      <c r="G23" s="14">
        <v>84</v>
      </c>
    </row>
    <row r="24" spans="1:7" ht="51" customHeight="1">
      <c r="A24" s="7" t="s">
        <v>8</v>
      </c>
      <c r="B24" s="8" t="s">
        <v>9</v>
      </c>
      <c r="C24" s="8" t="s">
        <v>3</v>
      </c>
      <c r="D24" s="8" t="s">
        <v>3</v>
      </c>
      <c r="E24" s="9">
        <f>E25+E27+E31+E33</f>
        <v>17542.3</v>
      </c>
      <c r="F24" s="9">
        <f>F25+F27+F31+F33</f>
        <v>17621.5</v>
      </c>
      <c r="G24" s="9">
        <f>G25+G27+G31+G33</f>
        <v>17777.7</v>
      </c>
    </row>
    <row r="25" spans="1:7" ht="15" customHeight="1">
      <c r="A25" s="7" t="s">
        <v>31</v>
      </c>
      <c r="B25" s="8" t="s">
        <v>9</v>
      </c>
      <c r="C25" s="8" t="s">
        <v>103</v>
      </c>
      <c r="D25" s="8" t="s">
        <v>3</v>
      </c>
      <c r="E25" s="9">
        <f>E26</f>
        <v>1239.9</v>
      </c>
      <c r="F25" s="9">
        <f>F26</f>
        <v>1241.1</v>
      </c>
      <c r="G25" s="9">
        <f>G26</f>
        <v>1242.4</v>
      </c>
    </row>
    <row r="26" spans="1:7" ht="63.75" customHeight="1">
      <c r="A26" s="12" t="s">
        <v>53</v>
      </c>
      <c r="B26" s="13" t="s">
        <v>9</v>
      </c>
      <c r="C26" s="13" t="s">
        <v>103</v>
      </c>
      <c r="D26" s="13" t="s">
        <v>49</v>
      </c>
      <c r="E26" s="14">
        <v>1239.9</v>
      </c>
      <c r="F26" s="14">
        <v>1241.1</v>
      </c>
      <c r="G26" s="14">
        <v>1242.4</v>
      </c>
    </row>
    <row r="27" spans="1:7" ht="36" customHeight="1">
      <c r="A27" s="7" t="s">
        <v>32</v>
      </c>
      <c r="B27" s="8" t="s">
        <v>9</v>
      </c>
      <c r="C27" s="8" t="s">
        <v>104</v>
      </c>
      <c r="D27" s="8" t="s">
        <v>3</v>
      </c>
      <c r="E27" s="9">
        <f>E28+E29+E30</f>
        <v>13700.699999999999</v>
      </c>
      <c r="F27" s="9">
        <f>F28+F29+F30</f>
        <v>13768.4</v>
      </c>
      <c r="G27" s="9">
        <f>G28+G29+G30</f>
        <v>13838.5</v>
      </c>
    </row>
    <row r="28" spans="1:7" ht="63" customHeight="1">
      <c r="A28" s="12" t="s">
        <v>53</v>
      </c>
      <c r="B28" s="13" t="s">
        <v>9</v>
      </c>
      <c r="C28" s="13" t="s">
        <v>104</v>
      </c>
      <c r="D28" s="13" t="s">
        <v>49</v>
      </c>
      <c r="E28" s="14">
        <v>12483.5</v>
      </c>
      <c r="F28" s="14">
        <v>12485.5</v>
      </c>
      <c r="G28" s="14">
        <v>12487.5</v>
      </c>
    </row>
    <row r="29" spans="1:7" ht="24" customHeight="1">
      <c r="A29" s="12" t="s">
        <v>47</v>
      </c>
      <c r="B29" s="13" t="s">
        <v>9</v>
      </c>
      <c r="C29" s="13" t="s">
        <v>104</v>
      </c>
      <c r="D29" s="13" t="s">
        <v>27</v>
      </c>
      <c r="E29" s="14">
        <v>1171.8</v>
      </c>
      <c r="F29" s="14">
        <v>1235.1</v>
      </c>
      <c r="G29" s="14">
        <v>1300.6</v>
      </c>
    </row>
    <row r="30" spans="1:7" ht="12">
      <c r="A30" s="12" t="s">
        <v>91</v>
      </c>
      <c r="B30" s="13" t="s">
        <v>9</v>
      </c>
      <c r="C30" s="13" t="s">
        <v>104</v>
      </c>
      <c r="D30" s="13" t="s">
        <v>50</v>
      </c>
      <c r="E30" s="14">
        <v>45.4</v>
      </c>
      <c r="F30" s="14">
        <v>47.8</v>
      </c>
      <c r="G30" s="14">
        <v>50.4</v>
      </c>
    </row>
    <row r="31" spans="1:7" ht="53.25" customHeight="1">
      <c r="A31" s="7" t="s">
        <v>84</v>
      </c>
      <c r="B31" s="8" t="s">
        <v>9</v>
      </c>
      <c r="C31" s="8" t="s">
        <v>98</v>
      </c>
      <c r="D31" s="8" t="s">
        <v>3</v>
      </c>
      <c r="E31" s="9">
        <f>E32</f>
        <v>6.9</v>
      </c>
      <c r="F31" s="9">
        <f>F32</f>
        <v>7.3</v>
      </c>
      <c r="G31" s="9">
        <f>G32</f>
        <v>7.7</v>
      </c>
    </row>
    <row r="32" spans="1:7" ht="27" customHeight="1">
      <c r="A32" s="12" t="s">
        <v>47</v>
      </c>
      <c r="B32" s="13" t="s">
        <v>9</v>
      </c>
      <c r="C32" s="13" t="s">
        <v>98</v>
      </c>
      <c r="D32" s="13" t="s">
        <v>27</v>
      </c>
      <c r="E32" s="14">
        <v>6.9</v>
      </c>
      <c r="F32" s="14">
        <v>7.3</v>
      </c>
      <c r="G32" s="14">
        <v>7.7</v>
      </c>
    </row>
    <row r="33" spans="1:7" ht="63" customHeight="1">
      <c r="A33" s="7" t="s">
        <v>85</v>
      </c>
      <c r="B33" s="8" t="s">
        <v>9</v>
      </c>
      <c r="C33" s="8" t="s">
        <v>95</v>
      </c>
      <c r="D33" s="18" t="s">
        <v>3</v>
      </c>
      <c r="E33" s="9">
        <f>E34+E35</f>
        <v>2594.8</v>
      </c>
      <c r="F33" s="9">
        <f>F34+F35</f>
        <v>2604.7</v>
      </c>
      <c r="G33" s="9">
        <f>G34+G35</f>
        <v>2689.1000000000004</v>
      </c>
    </row>
    <row r="34" spans="1:7" ht="63">
      <c r="A34" s="12" t="s">
        <v>53</v>
      </c>
      <c r="B34" s="13" t="s">
        <v>9</v>
      </c>
      <c r="C34" s="13" t="s">
        <v>95</v>
      </c>
      <c r="D34" s="13" t="s">
        <v>49</v>
      </c>
      <c r="E34" s="14">
        <v>2504</v>
      </c>
      <c r="F34" s="14">
        <v>2507.6</v>
      </c>
      <c r="G34" s="14">
        <v>2514.3</v>
      </c>
    </row>
    <row r="35" spans="1:7" ht="24.75">
      <c r="A35" s="12" t="s">
        <v>47</v>
      </c>
      <c r="B35" s="13" t="s">
        <v>9</v>
      </c>
      <c r="C35" s="13" t="s">
        <v>95</v>
      </c>
      <c r="D35" s="13" t="s">
        <v>27</v>
      </c>
      <c r="E35" s="14">
        <v>90.8</v>
      </c>
      <c r="F35" s="14">
        <v>97.1</v>
      </c>
      <c r="G35" s="14">
        <v>174.8</v>
      </c>
    </row>
    <row r="36" spans="1:7" ht="12">
      <c r="A36" s="7" t="s">
        <v>79</v>
      </c>
      <c r="B36" s="8" t="s">
        <v>80</v>
      </c>
      <c r="C36" s="8"/>
      <c r="D36" s="8"/>
      <c r="E36" s="9">
        <f>E37</f>
        <v>1187</v>
      </c>
      <c r="F36" s="9">
        <f>F37</f>
        <v>1194.6999999999998</v>
      </c>
      <c r="G36" s="9">
        <f>G37</f>
        <v>1202.6999999999998</v>
      </c>
    </row>
    <row r="37" spans="1:7" ht="37.5">
      <c r="A37" s="7" t="s">
        <v>81</v>
      </c>
      <c r="B37" s="8" t="s">
        <v>80</v>
      </c>
      <c r="C37" s="8" t="s">
        <v>105</v>
      </c>
      <c r="D37" s="8"/>
      <c r="E37" s="9">
        <f>E38+E39</f>
        <v>1187</v>
      </c>
      <c r="F37" s="9">
        <f>F38+F39</f>
        <v>1194.6999999999998</v>
      </c>
      <c r="G37" s="9">
        <f>G38+G39</f>
        <v>1202.6999999999998</v>
      </c>
    </row>
    <row r="38" spans="1:7" ht="63">
      <c r="A38" s="12" t="s">
        <v>53</v>
      </c>
      <c r="B38" s="13" t="s">
        <v>80</v>
      </c>
      <c r="C38" s="13" t="s">
        <v>105</v>
      </c>
      <c r="D38" s="13" t="s">
        <v>49</v>
      </c>
      <c r="E38" s="14">
        <v>1045.1</v>
      </c>
      <c r="F38" s="14">
        <v>1045.1</v>
      </c>
      <c r="G38" s="14">
        <v>1045.1</v>
      </c>
    </row>
    <row r="39" spans="1:7" ht="24.75">
      <c r="A39" s="12" t="s">
        <v>47</v>
      </c>
      <c r="B39" s="13" t="s">
        <v>80</v>
      </c>
      <c r="C39" s="13" t="s">
        <v>105</v>
      </c>
      <c r="D39" s="13" t="s">
        <v>27</v>
      </c>
      <c r="E39" s="14">
        <v>141.9</v>
      </c>
      <c r="F39" s="14">
        <v>149.6</v>
      </c>
      <c r="G39" s="14">
        <v>157.6</v>
      </c>
    </row>
    <row r="40" spans="1:7" ht="11.25" customHeight="1">
      <c r="A40" s="7" t="s">
        <v>10</v>
      </c>
      <c r="B40" s="8" t="s">
        <v>11</v>
      </c>
      <c r="C40" s="8" t="s">
        <v>3</v>
      </c>
      <c r="D40" s="8" t="s">
        <v>3</v>
      </c>
      <c r="E40" s="9">
        <f aca="true" t="shared" si="1" ref="E40:G41">E41</f>
        <v>1500</v>
      </c>
      <c r="F40" s="9">
        <f t="shared" si="1"/>
        <v>2000</v>
      </c>
      <c r="G40" s="9">
        <f t="shared" si="1"/>
        <v>2500</v>
      </c>
    </row>
    <row r="41" spans="1:7" ht="11.25" customHeight="1">
      <c r="A41" s="7" t="s">
        <v>34</v>
      </c>
      <c r="B41" s="8" t="s">
        <v>11</v>
      </c>
      <c r="C41" s="8" t="s">
        <v>106</v>
      </c>
      <c r="D41" s="8" t="s">
        <v>3</v>
      </c>
      <c r="E41" s="9">
        <f t="shared" si="1"/>
        <v>1500</v>
      </c>
      <c r="F41" s="9">
        <f t="shared" si="1"/>
        <v>2000</v>
      </c>
      <c r="G41" s="9">
        <f t="shared" si="1"/>
        <v>2500</v>
      </c>
    </row>
    <row r="42" spans="1:7" ht="12">
      <c r="A42" s="17" t="s">
        <v>52</v>
      </c>
      <c r="B42" s="13" t="s">
        <v>11</v>
      </c>
      <c r="C42" s="13" t="s">
        <v>106</v>
      </c>
      <c r="D42" s="13" t="s">
        <v>50</v>
      </c>
      <c r="E42" s="14">
        <v>1500</v>
      </c>
      <c r="F42" s="14">
        <v>2000</v>
      </c>
      <c r="G42" s="14">
        <v>2500</v>
      </c>
    </row>
    <row r="43" spans="1:7" ht="15" customHeight="1">
      <c r="A43" s="7" t="s">
        <v>12</v>
      </c>
      <c r="B43" s="8" t="s">
        <v>13</v>
      </c>
      <c r="C43" s="8" t="s">
        <v>3</v>
      </c>
      <c r="D43" s="8" t="s">
        <v>3</v>
      </c>
      <c r="E43" s="9">
        <f aca="true" t="shared" si="2" ref="E43:G44">E44</f>
        <v>170.1</v>
      </c>
      <c r="F43" s="9">
        <f t="shared" si="2"/>
        <v>179.3</v>
      </c>
      <c r="G43" s="9">
        <f t="shared" si="2"/>
        <v>188.8</v>
      </c>
    </row>
    <row r="44" spans="1:7" ht="39.75" customHeight="1">
      <c r="A44" s="7" t="s">
        <v>35</v>
      </c>
      <c r="B44" s="8" t="s">
        <v>13</v>
      </c>
      <c r="C44" s="8" t="s">
        <v>107</v>
      </c>
      <c r="D44" s="8" t="s">
        <v>3</v>
      </c>
      <c r="E44" s="9">
        <f t="shared" si="2"/>
        <v>170.1</v>
      </c>
      <c r="F44" s="9">
        <f t="shared" si="2"/>
        <v>179.3</v>
      </c>
      <c r="G44" s="9">
        <f t="shared" si="2"/>
        <v>188.8</v>
      </c>
    </row>
    <row r="45" spans="1:7" ht="24.75">
      <c r="A45" s="12" t="s">
        <v>47</v>
      </c>
      <c r="B45" s="13" t="s">
        <v>13</v>
      </c>
      <c r="C45" s="13" t="s">
        <v>107</v>
      </c>
      <c r="D45" s="13" t="s">
        <v>27</v>
      </c>
      <c r="E45" s="14">
        <v>170.1</v>
      </c>
      <c r="F45" s="14">
        <v>179.3</v>
      </c>
      <c r="G45" s="14">
        <v>188.8</v>
      </c>
    </row>
    <row r="46" spans="1:7" s="15" customFormat="1" ht="30" customHeight="1">
      <c r="A46" s="7" t="s">
        <v>57</v>
      </c>
      <c r="B46" s="8" t="s">
        <v>58</v>
      </c>
      <c r="C46" s="8"/>
      <c r="D46" s="8"/>
      <c r="E46" s="9">
        <f>E47+E52</f>
        <v>1386</v>
      </c>
      <c r="F46" s="9">
        <f>F47+F52</f>
        <v>1460.8000000000002</v>
      </c>
      <c r="G46" s="9">
        <f>G47+G52</f>
        <v>1537.1999999999998</v>
      </c>
    </row>
    <row r="47" spans="1:7" ht="42" customHeight="1">
      <c r="A47" s="7" t="s">
        <v>14</v>
      </c>
      <c r="B47" s="8" t="s">
        <v>15</v>
      </c>
      <c r="C47" s="8" t="s">
        <v>3</v>
      </c>
      <c r="D47" s="8" t="s">
        <v>3</v>
      </c>
      <c r="E47" s="9">
        <f>E48+E50</f>
        <v>425</v>
      </c>
      <c r="F47" s="9">
        <f>F48+F50</f>
        <v>448</v>
      </c>
      <c r="G47" s="9">
        <f>G48+G50</f>
        <v>470.9</v>
      </c>
    </row>
    <row r="48" spans="1:7" ht="24.75">
      <c r="A48" s="7" t="s">
        <v>56</v>
      </c>
      <c r="B48" s="8" t="s">
        <v>15</v>
      </c>
      <c r="C48" s="8" t="s">
        <v>109</v>
      </c>
      <c r="D48" s="8" t="s">
        <v>3</v>
      </c>
      <c r="E48" s="9">
        <f>E49</f>
        <v>275</v>
      </c>
      <c r="F48" s="9">
        <f>F49</f>
        <v>289.9</v>
      </c>
      <c r="G48" s="9">
        <f>G49</f>
        <v>304.4</v>
      </c>
    </row>
    <row r="49" spans="1:7" ht="24.75">
      <c r="A49" s="12" t="s">
        <v>47</v>
      </c>
      <c r="B49" s="13" t="s">
        <v>15</v>
      </c>
      <c r="C49" s="13" t="s">
        <v>109</v>
      </c>
      <c r="D49" s="13" t="s">
        <v>27</v>
      </c>
      <c r="E49" s="14">
        <v>275</v>
      </c>
      <c r="F49" s="14">
        <v>289.9</v>
      </c>
      <c r="G49" s="14">
        <v>304.4</v>
      </c>
    </row>
    <row r="50" spans="1:7" ht="24.75">
      <c r="A50" s="7" t="s">
        <v>111</v>
      </c>
      <c r="B50" s="8" t="s">
        <v>15</v>
      </c>
      <c r="C50" s="8" t="s">
        <v>110</v>
      </c>
      <c r="D50" s="8"/>
      <c r="E50" s="9">
        <f>E51</f>
        <v>150</v>
      </c>
      <c r="F50" s="9">
        <f>F51</f>
        <v>158.1</v>
      </c>
      <c r="G50" s="9">
        <f>G51</f>
        <v>166.5</v>
      </c>
    </row>
    <row r="51" spans="1:7" ht="24.75">
      <c r="A51" s="12" t="s">
        <v>47</v>
      </c>
      <c r="B51" s="13" t="s">
        <v>15</v>
      </c>
      <c r="C51" s="13" t="s">
        <v>110</v>
      </c>
      <c r="D51" s="13" t="s">
        <v>27</v>
      </c>
      <c r="E51" s="14">
        <v>150</v>
      </c>
      <c r="F51" s="14">
        <v>158.1</v>
      </c>
      <c r="G51" s="14">
        <v>166.5</v>
      </c>
    </row>
    <row r="52" spans="1:7" ht="24.75">
      <c r="A52" s="7" t="s">
        <v>94</v>
      </c>
      <c r="B52" s="8" t="s">
        <v>93</v>
      </c>
      <c r="C52" s="8"/>
      <c r="D52" s="8"/>
      <c r="E52" s="9">
        <f>E53+E55+E57+E59</f>
        <v>961</v>
      </c>
      <c r="F52" s="9">
        <f>F53+F55+F57+F59</f>
        <v>1012.8000000000001</v>
      </c>
      <c r="G52" s="9">
        <f>G53+G55+G57+G59</f>
        <v>1066.3</v>
      </c>
    </row>
    <row r="53" spans="1:7" ht="12">
      <c r="A53" s="7" t="s">
        <v>113</v>
      </c>
      <c r="B53" s="8" t="s">
        <v>93</v>
      </c>
      <c r="C53" s="8" t="s">
        <v>114</v>
      </c>
      <c r="D53" s="8"/>
      <c r="E53" s="9">
        <f>E54</f>
        <v>201</v>
      </c>
      <c r="F53" s="9">
        <f>F54</f>
        <v>211.9</v>
      </c>
      <c r="G53" s="9">
        <f>G54</f>
        <v>223.1</v>
      </c>
    </row>
    <row r="54" spans="1:7" ht="24.75">
      <c r="A54" s="12" t="s">
        <v>47</v>
      </c>
      <c r="B54" s="13" t="s">
        <v>93</v>
      </c>
      <c r="C54" s="13" t="s">
        <v>114</v>
      </c>
      <c r="D54" s="13" t="s">
        <v>27</v>
      </c>
      <c r="E54" s="14">
        <v>201</v>
      </c>
      <c r="F54" s="14">
        <v>211.9</v>
      </c>
      <c r="G54" s="14">
        <v>223.1</v>
      </c>
    </row>
    <row r="55" spans="1:7" ht="24.75">
      <c r="A55" s="7" t="s">
        <v>112</v>
      </c>
      <c r="B55" s="8" t="s">
        <v>93</v>
      </c>
      <c r="C55" s="8" t="s">
        <v>115</v>
      </c>
      <c r="D55" s="8"/>
      <c r="E55" s="9">
        <f>E56</f>
        <v>531</v>
      </c>
      <c r="F55" s="9">
        <f>F56</f>
        <v>559.6</v>
      </c>
      <c r="G55" s="9">
        <f>G56</f>
        <v>589.2</v>
      </c>
    </row>
    <row r="56" spans="1:7" ht="24.75">
      <c r="A56" s="12" t="s">
        <v>47</v>
      </c>
      <c r="B56" s="13" t="s">
        <v>93</v>
      </c>
      <c r="C56" s="13" t="s">
        <v>115</v>
      </c>
      <c r="D56" s="13" t="s">
        <v>27</v>
      </c>
      <c r="E56" s="14">
        <v>531</v>
      </c>
      <c r="F56" s="14">
        <v>559.6</v>
      </c>
      <c r="G56" s="14">
        <v>589.2</v>
      </c>
    </row>
    <row r="57" spans="1:7" ht="12">
      <c r="A57" s="7" t="s">
        <v>116</v>
      </c>
      <c r="B57" s="8" t="s">
        <v>93</v>
      </c>
      <c r="C57" s="8" t="s">
        <v>117</v>
      </c>
      <c r="D57" s="8"/>
      <c r="E57" s="9">
        <f>E58</f>
        <v>131.5</v>
      </c>
      <c r="F57" s="9">
        <f>F58</f>
        <v>138.6</v>
      </c>
      <c r="G57" s="9">
        <f>G58</f>
        <v>145.9</v>
      </c>
    </row>
    <row r="58" spans="1:7" ht="24.75">
      <c r="A58" s="12" t="s">
        <v>47</v>
      </c>
      <c r="B58" s="13" t="s">
        <v>93</v>
      </c>
      <c r="C58" s="13" t="s">
        <v>117</v>
      </c>
      <c r="D58" s="13" t="s">
        <v>27</v>
      </c>
      <c r="E58" s="14">
        <v>131.5</v>
      </c>
      <c r="F58" s="14">
        <v>138.6</v>
      </c>
      <c r="G58" s="14">
        <v>145.9</v>
      </c>
    </row>
    <row r="59" spans="1:7" ht="13.5" customHeight="1">
      <c r="A59" s="7" t="s">
        <v>119</v>
      </c>
      <c r="B59" s="8" t="s">
        <v>93</v>
      </c>
      <c r="C59" s="8" t="s">
        <v>118</v>
      </c>
      <c r="D59" s="8"/>
      <c r="E59" s="9">
        <f>E60</f>
        <v>97.5</v>
      </c>
      <c r="F59" s="9">
        <f>F60</f>
        <v>102.7</v>
      </c>
      <c r="G59" s="9">
        <f>G60</f>
        <v>108.1</v>
      </c>
    </row>
    <row r="60" spans="1:7" ht="13.5" customHeight="1">
      <c r="A60" s="12" t="s">
        <v>47</v>
      </c>
      <c r="B60" s="13" t="s">
        <v>93</v>
      </c>
      <c r="C60" s="13" t="s">
        <v>118</v>
      </c>
      <c r="D60" s="13" t="s">
        <v>27</v>
      </c>
      <c r="E60" s="14">
        <v>97.5</v>
      </c>
      <c r="F60" s="14">
        <v>102.7</v>
      </c>
      <c r="G60" s="14">
        <v>108.1</v>
      </c>
    </row>
    <row r="61" spans="1:7" s="15" customFormat="1" ht="12">
      <c r="A61" s="7" t="s">
        <v>59</v>
      </c>
      <c r="B61" s="8" t="s">
        <v>60</v>
      </c>
      <c r="C61" s="8"/>
      <c r="D61" s="8"/>
      <c r="E61" s="9">
        <f>E62+E67+E70</f>
        <v>2204.2</v>
      </c>
      <c r="F61" s="9">
        <f>F62+F67+F70</f>
        <v>2274.5</v>
      </c>
      <c r="G61" s="9">
        <f>G62+G67+G70</f>
        <v>2347.3</v>
      </c>
    </row>
    <row r="62" spans="1:7" s="15" customFormat="1" ht="12">
      <c r="A62" s="7" t="s">
        <v>61</v>
      </c>
      <c r="B62" s="8" t="s">
        <v>62</v>
      </c>
      <c r="C62" s="8"/>
      <c r="D62" s="8"/>
      <c r="E62" s="9">
        <f>E63+E65</f>
        <v>1304.2</v>
      </c>
      <c r="F62" s="9">
        <f>F63+F65</f>
        <v>1374.5</v>
      </c>
      <c r="G62" s="9">
        <f>G63+G65</f>
        <v>1447.3000000000002</v>
      </c>
    </row>
    <row r="63" spans="1:7" s="15" customFormat="1" ht="12">
      <c r="A63" s="7" t="s">
        <v>43</v>
      </c>
      <c r="B63" s="8" t="s">
        <v>62</v>
      </c>
      <c r="C63" s="8" t="s">
        <v>120</v>
      </c>
      <c r="D63" s="8"/>
      <c r="E63" s="9">
        <f>E64</f>
        <v>361.1</v>
      </c>
      <c r="F63" s="9">
        <f>F64</f>
        <v>380.5</v>
      </c>
      <c r="G63" s="9">
        <f>G64</f>
        <v>400.6</v>
      </c>
    </row>
    <row r="64" spans="1:7" s="15" customFormat="1" ht="24.75">
      <c r="A64" s="12" t="s">
        <v>47</v>
      </c>
      <c r="B64" s="13" t="s">
        <v>62</v>
      </c>
      <c r="C64" s="13" t="s">
        <v>120</v>
      </c>
      <c r="D64" s="13" t="s">
        <v>27</v>
      </c>
      <c r="E64" s="14">
        <v>361.1</v>
      </c>
      <c r="F64" s="14">
        <v>380.5</v>
      </c>
      <c r="G64" s="14">
        <v>400.6</v>
      </c>
    </row>
    <row r="65" spans="1:7" ht="24.75">
      <c r="A65" s="7" t="s">
        <v>44</v>
      </c>
      <c r="B65" s="8" t="s">
        <v>62</v>
      </c>
      <c r="C65" s="8" t="s">
        <v>121</v>
      </c>
      <c r="D65" s="8"/>
      <c r="E65" s="9">
        <f>E66</f>
        <v>943.1</v>
      </c>
      <c r="F65" s="9">
        <f>F66</f>
        <v>994</v>
      </c>
      <c r="G65" s="9">
        <f>G66</f>
        <v>1046.7</v>
      </c>
    </row>
    <row r="66" spans="1:7" ht="24.75">
      <c r="A66" s="12" t="s">
        <v>47</v>
      </c>
      <c r="B66" s="13" t="s">
        <v>62</v>
      </c>
      <c r="C66" s="13" t="s">
        <v>121</v>
      </c>
      <c r="D66" s="13" t="s">
        <v>27</v>
      </c>
      <c r="E66" s="14">
        <v>943.1</v>
      </c>
      <c r="F66" s="14">
        <v>994</v>
      </c>
      <c r="G66" s="14">
        <v>1046.7</v>
      </c>
    </row>
    <row r="67" spans="1:7" ht="12">
      <c r="A67" s="7" t="s">
        <v>36</v>
      </c>
      <c r="B67" s="8" t="s">
        <v>37</v>
      </c>
      <c r="C67" s="8" t="s">
        <v>3</v>
      </c>
      <c r="D67" s="8" t="s">
        <v>3</v>
      </c>
      <c r="E67" s="9">
        <f aca="true" t="shared" si="3" ref="E67:G68">E68</f>
        <v>850</v>
      </c>
      <c r="F67" s="9">
        <f t="shared" si="3"/>
        <v>850</v>
      </c>
      <c r="G67" s="9">
        <f t="shared" si="3"/>
        <v>850</v>
      </c>
    </row>
    <row r="68" spans="1:7" ht="12">
      <c r="A68" s="7" t="s">
        <v>63</v>
      </c>
      <c r="B68" s="8" t="s">
        <v>37</v>
      </c>
      <c r="C68" s="8" t="s">
        <v>122</v>
      </c>
      <c r="D68" s="8" t="s">
        <v>3</v>
      </c>
      <c r="E68" s="9">
        <f t="shared" si="3"/>
        <v>850</v>
      </c>
      <c r="F68" s="9">
        <f t="shared" si="3"/>
        <v>850</v>
      </c>
      <c r="G68" s="9">
        <f t="shared" si="3"/>
        <v>850</v>
      </c>
    </row>
    <row r="69" spans="1:7" ht="24.75">
      <c r="A69" s="12" t="s">
        <v>47</v>
      </c>
      <c r="B69" s="13" t="s">
        <v>37</v>
      </c>
      <c r="C69" s="13" t="s">
        <v>122</v>
      </c>
      <c r="D69" s="13" t="s">
        <v>27</v>
      </c>
      <c r="E69" s="14">
        <v>850</v>
      </c>
      <c r="F69" s="14">
        <v>850</v>
      </c>
      <c r="G69" s="14">
        <v>850</v>
      </c>
    </row>
    <row r="70" spans="1:7" ht="12">
      <c r="A70" s="7" t="s">
        <v>16</v>
      </c>
      <c r="B70" s="8" t="s">
        <v>17</v>
      </c>
      <c r="C70" s="8" t="s">
        <v>3</v>
      </c>
      <c r="D70" s="8" t="s">
        <v>3</v>
      </c>
      <c r="E70" s="9">
        <f aca="true" t="shared" si="4" ref="E70:G71">E71</f>
        <v>50</v>
      </c>
      <c r="F70" s="9">
        <f t="shared" si="4"/>
        <v>50</v>
      </c>
      <c r="G70" s="9">
        <f t="shared" si="4"/>
        <v>50</v>
      </c>
    </row>
    <row r="71" spans="1:7" ht="24.75">
      <c r="A71" s="7" t="s">
        <v>64</v>
      </c>
      <c r="B71" s="8" t="s">
        <v>17</v>
      </c>
      <c r="C71" s="8" t="s">
        <v>123</v>
      </c>
      <c r="D71" s="8" t="s">
        <v>3</v>
      </c>
      <c r="E71" s="9">
        <f t="shared" si="4"/>
        <v>50</v>
      </c>
      <c r="F71" s="9">
        <f t="shared" si="4"/>
        <v>50</v>
      </c>
      <c r="G71" s="9">
        <f t="shared" si="4"/>
        <v>50</v>
      </c>
    </row>
    <row r="72" spans="1:7" s="15" customFormat="1" ht="24.75">
      <c r="A72" s="12" t="s">
        <v>47</v>
      </c>
      <c r="B72" s="13" t="s">
        <v>17</v>
      </c>
      <c r="C72" s="13" t="s">
        <v>123</v>
      </c>
      <c r="D72" s="13" t="s">
        <v>27</v>
      </c>
      <c r="E72" s="14">
        <v>50</v>
      </c>
      <c r="F72" s="14">
        <v>50</v>
      </c>
      <c r="G72" s="14">
        <v>50</v>
      </c>
    </row>
    <row r="73" spans="1:7" s="15" customFormat="1" ht="12">
      <c r="A73" s="7" t="s">
        <v>65</v>
      </c>
      <c r="B73" s="8" t="s">
        <v>66</v>
      </c>
      <c r="C73" s="8"/>
      <c r="D73" s="8"/>
      <c r="E73" s="9">
        <f>E74</f>
        <v>68934.9</v>
      </c>
      <c r="F73" s="9">
        <f>F74</f>
        <v>70827.4</v>
      </c>
      <c r="G73" s="9">
        <f>G74</f>
        <v>77154.5</v>
      </c>
    </row>
    <row r="74" spans="1:7" ht="12">
      <c r="A74" s="7" t="s">
        <v>18</v>
      </c>
      <c r="B74" s="8" t="s">
        <v>19</v>
      </c>
      <c r="C74" s="8" t="s">
        <v>3</v>
      </c>
      <c r="D74" s="8" t="s">
        <v>3</v>
      </c>
      <c r="E74" s="9">
        <f>E75+E77+E79+E81+E83</f>
        <v>68934.9</v>
      </c>
      <c r="F74" s="9">
        <f>F75+F77+F79+F81+F83</f>
        <v>70827.4</v>
      </c>
      <c r="G74" s="9">
        <f>G75+G77+G79+G81+G83</f>
        <v>77154.5</v>
      </c>
    </row>
    <row r="75" spans="1:7" s="15" customFormat="1" ht="24.75">
      <c r="A75" s="7" t="s">
        <v>38</v>
      </c>
      <c r="B75" s="8" t="s">
        <v>19</v>
      </c>
      <c r="C75" s="8" t="s">
        <v>124</v>
      </c>
      <c r="D75" s="8" t="s">
        <v>3</v>
      </c>
      <c r="E75" s="9">
        <f>E76</f>
        <v>15200</v>
      </c>
      <c r="F75" s="9">
        <f>F76</f>
        <v>16020</v>
      </c>
      <c r="G75" s="9">
        <f>G76</f>
        <v>16870</v>
      </c>
    </row>
    <row r="76" spans="1:7" ht="24.75">
      <c r="A76" s="12" t="s">
        <v>47</v>
      </c>
      <c r="B76" s="13" t="s">
        <v>19</v>
      </c>
      <c r="C76" s="13" t="s">
        <v>124</v>
      </c>
      <c r="D76" s="13" t="s">
        <v>27</v>
      </c>
      <c r="E76" s="14">
        <v>15200</v>
      </c>
      <c r="F76" s="14">
        <v>16020</v>
      </c>
      <c r="G76" s="14">
        <v>16870</v>
      </c>
    </row>
    <row r="77" spans="1:7" s="15" customFormat="1" ht="37.5">
      <c r="A77" s="7" t="s">
        <v>39</v>
      </c>
      <c r="B77" s="8" t="s">
        <v>19</v>
      </c>
      <c r="C77" s="8" t="s">
        <v>125</v>
      </c>
      <c r="D77" s="8" t="s">
        <v>3</v>
      </c>
      <c r="E77" s="9">
        <f>E78</f>
        <v>10999.5</v>
      </c>
      <c r="F77" s="9">
        <f>F78</f>
        <v>11506.8</v>
      </c>
      <c r="G77" s="9">
        <f>G78</f>
        <v>12116.9</v>
      </c>
    </row>
    <row r="78" spans="1:7" ht="24.75">
      <c r="A78" s="12" t="s">
        <v>47</v>
      </c>
      <c r="B78" s="13" t="s">
        <v>19</v>
      </c>
      <c r="C78" s="13" t="s">
        <v>125</v>
      </c>
      <c r="D78" s="13" t="s">
        <v>27</v>
      </c>
      <c r="E78" s="14">
        <v>10999.5</v>
      </c>
      <c r="F78" s="14">
        <v>11506.8</v>
      </c>
      <c r="G78" s="14">
        <v>12116.9</v>
      </c>
    </row>
    <row r="79" spans="1:7" s="15" customFormat="1" ht="26.25" customHeight="1">
      <c r="A79" s="7" t="s">
        <v>40</v>
      </c>
      <c r="B79" s="8" t="s">
        <v>19</v>
      </c>
      <c r="C79" s="8" t="s">
        <v>126</v>
      </c>
      <c r="D79" s="8" t="s">
        <v>3</v>
      </c>
      <c r="E79" s="9">
        <f>E80</f>
        <v>4160</v>
      </c>
      <c r="F79" s="9">
        <f>F80</f>
        <v>4384.6</v>
      </c>
      <c r="G79" s="9">
        <f>G80</f>
        <v>4617</v>
      </c>
    </row>
    <row r="80" spans="1:7" ht="24.75">
      <c r="A80" s="12" t="s">
        <v>47</v>
      </c>
      <c r="B80" s="13" t="s">
        <v>19</v>
      </c>
      <c r="C80" s="13" t="s">
        <v>126</v>
      </c>
      <c r="D80" s="13" t="s">
        <v>27</v>
      </c>
      <c r="E80" s="14">
        <v>4160</v>
      </c>
      <c r="F80" s="14">
        <v>4384.6</v>
      </c>
      <c r="G80" s="14">
        <v>4617</v>
      </c>
    </row>
    <row r="81" spans="1:7" ht="24.75">
      <c r="A81" s="7" t="s">
        <v>127</v>
      </c>
      <c r="B81" s="8" t="s">
        <v>19</v>
      </c>
      <c r="C81" s="8" t="s">
        <v>128</v>
      </c>
      <c r="D81" s="8"/>
      <c r="E81" s="9">
        <f>E82</f>
        <v>27285.2</v>
      </c>
      <c r="F81" s="9">
        <f>F82</f>
        <v>27543.6</v>
      </c>
      <c r="G81" s="9">
        <f>G82</f>
        <v>32178.2</v>
      </c>
    </row>
    <row r="82" spans="1:7" ht="24.75">
      <c r="A82" s="12" t="s">
        <v>47</v>
      </c>
      <c r="B82" s="13" t="s">
        <v>19</v>
      </c>
      <c r="C82" s="13" t="s">
        <v>128</v>
      </c>
      <c r="D82" s="13" t="s">
        <v>27</v>
      </c>
      <c r="E82" s="14">
        <v>27285.2</v>
      </c>
      <c r="F82" s="14">
        <v>27543.6</v>
      </c>
      <c r="G82" s="14">
        <v>32178.2</v>
      </c>
    </row>
    <row r="83" spans="1:7" ht="37.5">
      <c r="A83" s="7" t="s">
        <v>39</v>
      </c>
      <c r="B83" s="8" t="s">
        <v>19</v>
      </c>
      <c r="C83" s="8" t="s">
        <v>137</v>
      </c>
      <c r="D83" s="19"/>
      <c r="E83" s="9">
        <f>E84</f>
        <v>11290.2</v>
      </c>
      <c r="F83" s="9">
        <f>F84</f>
        <v>11372.4</v>
      </c>
      <c r="G83" s="9">
        <f>G84</f>
        <v>11372.4</v>
      </c>
    </row>
    <row r="84" spans="1:7" ht="12">
      <c r="A84" s="12" t="s">
        <v>90</v>
      </c>
      <c r="B84" s="13" t="s">
        <v>19</v>
      </c>
      <c r="C84" s="13" t="s">
        <v>137</v>
      </c>
      <c r="D84" s="13" t="s">
        <v>142</v>
      </c>
      <c r="E84" s="14">
        <v>11290.2</v>
      </c>
      <c r="F84" s="14">
        <v>11372.4</v>
      </c>
      <c r="G84" s="14">
        <v>11372.4</v>
      </c>
    </row>
    <row r="85" spans="1:7" s="15" customFormat="1" ht="12">
      <c r="A85" s="7" t="s">
        <v>67</v>
      </c>
      <c r="B85" s="8" t="s">
        <v>68</v>
      </c>
      <c r="C85" s="8"/>
      <c r="D85" s="8"/>
      <c r="E85" s="9">
        <f>E86</f>
        <v>2185.9</v>
      </c>
      <c r="F85" s="9">
        <f>F86</f>
        <v>2303.9</v>
      </c>
      <c r="G85" s="9">
        <f>G86</f>
        <v>2426</v>
      </c>
    </row>
    <row r="86" spans="1:7" ht="12">
      <c r="A86" s="7" t="s">
        <v>144</v>
      </c>
      <c r="B86" s="8" t="s">
        <v>143</v>
      </c>
      <c r="C86" s="8" t="s">
        <v>3</v>
      </c>
      <c r="D86" s="8" t="s">
        <v>3</v>
      </c>
      <c r="E86" s="9">
        <f>E87+E89+E91</f>
        <v>2185.9</v>
      </c>
      <c r="F86" s="9">
        <f>F87+F89+F91</f>
        <v>2303.9</v>
      </c>
      <c r="G86" s="9">
        <f>G87+G89+G91</f>
        <v>2426</v>
      </c>
    </row>
    <row r="87" spans="1:7" ht="63">
      <c r="A87" s="7" t="s">
        <v>88</v>
      </c>
      <c r="B87" s="8" t="s">
        <v>143</v>
      </c>
      <c r="C87" s="8" t="s">
        <v>129</v>
      </c>
      <c r="D87" s="8" t="s">
        <v>3</v>
      </c>
      <c r="E87" s="9">
        <f>E88</f>
        <v>205.9</v>
      </c>
      <c r="F87" s="9">
        <f>F88</f>
        <v>217</v>
      </c>
      <c r="G87" s="9">
        <f>G88</f>
        <v>228.5</v>
      </c>
    </row>
    <row r="88" spans="1:7" ht="24.75">
      <c r="A88" s="12" t="s">
        <v>47</v>
      </c>
      <c r="B88" s="13" t="s">
        <v>143</v>
      </c>
      <c r="C88" s="13" t="s">
        <v>129</v>
      </c>
      <c r="D88" s="13" t="s">
        <v>27</v>
      </c>
      <c r="E88" s="14">
        <v>205.9</v>
      </c>
      <c r="F88" s="14">
        <v>217</v>
      </c>
      <c r="G88" s="14">
        <v>228.5</v>
      </c>
    </row>
    <row r="89" spans="1:7" ht="37.5">
      <c r="A89" s="7" t="s">
        <v>69</v>
      </c>
      <c r="B89" s="8" t="s">
        <v>143</v>
      </c>
      <c r="C89" s="8" t="s">
        <v>139</v>
      </c>
      <c r="D89" s="8" t="s">
        <v>3</v>
      </c>
      <c r="E89" s="9">
        <f>E90</f>
        <v>1845</v>
      </c>
      <c r="F89" s="9">
        <f>F90</f>
        <v>1944.6</v>
      </c>
      <c r="G89" s="9">
        <f>G90</f>
        <v>2047.7</v>
      </c>
    </row>
    <row r="90" spans="1:7" ht="24.75">
      <c r="A90" s="12" t="s">
        <v>47</v>
      </c>
      <c r="B90" s="13" t="s">
        <v>143</v>
      </c>
      <c r="C90" s="13" t="s">
        <v>139</v>
      </c>
      <c r="D90" s="13" t="s">
        <v>27</v>
      </c>
      <c r="E90" s="14">
        <v>1845</v>
      </c>
      <c r="F90" s="14">
        <v>1944.6</v>
      </c>
      <c r="G90" s="14">
        <v>2047.7</v>
      </c>
    </row>
    <row r="91" spans="1:7" ht="24.75">
      <c r="A91" s="7" t="s">
        <v>130</v>
      </c>
      <c r="B91" s="8" t="s">
        <v>143</v>
      </c>
      <c r="C91" s="8" t="s">
        <v>131</v>
      </c>
      <c r="D91" s="8"/>
      <c r="E91" s="9">
        <f>E92</f>
        <v>135</v>
      </c>
      <c r="F91" s="9">
        <f>F92</f>
        <v>142.3</v>
      </c>
      <c r="G91" s="9">
        <f>G92</f>
        <v>149.8</v>
      </c>
    </row>
    <row r="92" spans="1:7" ht="24.75">
      <c r="A92" s="12" t="s">
        <v>47</v>
      </c>
      <c r="B92" s="13" t="s">
        <v>143</v>
      </c>
      <c r="C92" s="13" t="s">
        <v>131</v>
      </c>
      <c r="D92" s="13" t="s">
        <v>27</v>
      </c>
      <c r="E92" s="14">
        <v>135</v>
      </c>
      <c r="F92" s="14">
        <v>142.3</v>
      </c>
      <c r="G92" s="14">
        <v>149.8</v>
      </c>
    </row>
    <row r="93" spans="1:7" s="15" customFormat="1" ht="12">
      <c r="A93" s="7" t="s">
        <v>70</v>
      </c>
      <c r="B93" s="8" t="s">
        <v>71</v>
      </c>
      <c r="C93" s="8"/>
      <c r="D93" s="8"/>
      <c r="E93" s="9">
        <f aca="true" t="shared" si="5" ref="E93:G95">E94</f>
        <v>7310</v>
      </c>
      <c r="F93" s="9">
        <f t="shared" si="5"/>
        <v>7704.7</v>
      </c>
      <c r="G93" s="9">
        <f t="shared" si="5"/>
        <v>8113.1</v>
      </c>
    </row>
    <row r="94" spans="1:7" s="15" customFormat="1" ht="12">
      <c r="A94" s="7" t="s">
        <v>146</v>
      </c>
      <c r="B94" s="8" t="s">
        <v>145</v>
      </c>
      <c r="C94" s="8" t="s">
        <v>3</v>
      </c>
      <c r="D94" s="8" t="s">
        <v>3</v>
      </c>
      <c r="E94" s="9">
        <f t="shared" si="5"/>
        <v>7310</v>
      </c>
      <c r="F94" s="9">
        <f t="shared" si="5"/>
        <v>7704.7</v>
      </c>
      <c r="G94" s="9">
        <f t="shared" si="5"/>
        <v>8113.1</v>
      </c>
    </row>
    <row r="95" spans="1:7" ht="37.5">
      <c r="A95" s="7" t="s">
        <v>41</v>
      </c>
      <c r="B95" s="8" t="s">
        <v>145</v>
      </c>
      <c r="C95" s="8" t="s">
        <v>132</v>
      </c>
      <c r="D95" s="8" t="s">
        <v>3</v>
      </c>
      <c r="E95" s="9">
        <f t="shared" si="5"/>
        <v>7310</v>
      </c>
      <c r="F95" s="9">
        <f t="shared" si="5"/>
        <v>7704.7</v>
      </c>
      <c r="G95" s="9">
        <f t="shared" si="5"/>
        <v>8113.1</v>
      </c>
    </row>
    <row r="96" spans="1:7" ht="24.75">
      <c r="A96" s="12" t="s">
        <v>47</v>
      </c>
      <c r="B96" s="13" t="s">
        <v>145</v>
      </c>
      <c r="C96" s="13" t="s">
        <v>132</v>
      </c>
      <c r="D96" s="13" t="s">
        <v>27</v>
      </c>
      <c r="E96" s="14">
        <v>7310</v>
      </c>
      <c r="F96" s="14">
        <v>7704.7</v>
      </c>
      <c r="G96" s="14">
        <v>8113.1</v>
      </c>
    </row>
    <row r="97" spans="1:7" s="15" customFormat="1" ht="12">
      <c r="A97" s="7" t="s">
        <v>72</v>
      </c>
      <c r="B97" s="8" t="s">
        <v>73</v>
      </c>
      <c r="C97" s="8"/>
      <c r="D97" s="8"/>
      <c r="E97" s="9">
        <f>E98+E101+E106</f>
        <v>19575.799999999996</v>
      </c>
      <c r="F97" s="9">
        <f>F98+F101+F106</f>
        <v>20621.500000000004</v>
      </c>
      <c r="G97" s="9">
        <f>G98+G101+G106</f>
        <v>21858.600000000006</v>
      </c>
    </row>
    <row r="98" spans="1:7" s="15" customFormat="1" ht="12">
      <c r="A98" s="7" t="s">
        <v>149</v>
      </c>
      <c r="B98" s="8" t="s">
        <v>150</v>
      </c>
      <c r="C98" s="8"/>
      <c r="D98" s="8"/>
      <c r="E98" s="9">
        <f aca="true" t="shared" si="6" ref="E98:G99">E99</f>
        <v>903.1</v>
      </c>
      <c r="F98" s="9">
        <f t="shared" si="6"/>
        <v>951.9</v>
      </c>
      <c r="G98" s="9">
        <f t="shared" si="6"/>
        <v>1002.4</v>
      </c>
    </row>
    <row r="99" spans="1:7" s="15" customFormat="1" ht="37.5">
      <c r="A99" s="7" t="s">
        <v>42</v>
      </c>
      <c r="B99" s="8" t="s">
        <v>150</v>
      </c>
      <c r="C99" s="8" t="s">
        <v>133</v>
      </c>
      <c r="D99" s="8"/>
      <c r="E99" s="9">
        <f t="shared" si="6"/>
        <v>903.1</v>
      </c>
      <c r="F99" s="9">
        <f t="shared" si="6"/>
        <v>951.9</v>
      </c>
      <c r="G99" s="9">
        <f t="shared" si="6"/>
        <v>1002.4</v>
      </c>
    </row>
    <row r="100" spans="1:7" s="15" customFormat="1" ht="12">
      <c r="A100" s="12" t="s">
        <v>51</v>
      </c>
      <c r="B100" s="13" t="s">
        <v>150</v>
      </c>
      <c r="C100" s="13" t="s">
        <v>133</v>
      </c>
      <c r="D100" s="13" t="s">
        <v>48</v>
      </c>
      <c r="E100" s="14">
        <v>903.1</v>
      </c>
      <c r="F100" s="14">
        <v>951.9</v>
      </c>
      <c r="G100" s="14">
        <v>1002.4</v>
      </c>
    </row>
    <row r="101" spans="1:7" ht="12">
      <c r="A101" s="7" t="s">
        <v>20</v>
      </c>
      <c r="B101" s="8" t="s">
        <v>21</v>
      </c>
      <c r="C101" s="8" t="s">
        <v>3</v>
      </c>
      <c r="D101" s="8" t="s">
        <v>3</v>
      </c>
      <c r="E101" s="9">
        <f>E102+E104</f>
        <v>17672.699999999997</v>
      </c>
      <c r="F101" s="9">
        <f>F102+F104</f>
        <v>18626.4</v>
      </c>
      <c r="G101" s="9">
        <f>G102+G104</f>
        <v>19768.300000000003</v>
      </c>
    </row>
    <row r="102" spans="1:7" ht="50.25">
      <c r="A102" s="7" t="s">
        <v>86</v>
      </c>
      <c r="B102" s="8" t="s">
        <v>21</v>
      </c>
      <c r="C102" s="8" t="s">
        <v>96</v>
      </c>
      <c r="D102" s="8" t="s">
        <v>3</v>
      </c>
      <c r="E102" s="9">
        <f>E103</f>
        <v>13255.8</v>
      </c>
      <c r="F102" s="9">
        <f>F103</f>
        <v>13971.2</v>
      </c>
      <c r="G102" s="9">
        <f>G103</f>
        <v>14712.2</v>
      </c>
    </row>
    <row r="103" spans="1:7" ht="12">
      <c r="A103" s="12" t="s">
        <v>51</v>
      </c>
      <c r="B103" s="13" t="s">
        <v>21</v>
      </c>
      <c r="C103" s="13" t="s">
        <v>96</v>
      </c>
      <c r="D103" s="13" t="s">
        <v>48</v>
      </c>
      <c r="E103" s="14">
        <v>13255.8</v>
      </c>
      <c r="F103" s="14">
        <v>13971.2</v>
      </c>
      <c r="G103" s="14">
        <v>14712.2</v>
      </c>
    </row>
    <row r="104" spans="1:7" ht="50.25">
      <c r="A104" s="7" t="s">
        <v>87</v>
      </c>
      <c r="B104" s="8" t="s">
        <v>21</v>
      </c>
      <c r="C104" s="8" t="s">
        <v>97</v>
      </c>
      <c r="D104" s="8" t="s">
        <v>3</v>
      </c>
      <c r="E104" s="9">
        <f>E105</f>
        <v>4416.9</v>
      </c>
      <c r="F104" s="9">
        <f>F105</f>
        <v>4655.2</v>
      </c>
      <c r="G104" s="9">
        <f>G105</f>
        <v>5056.1</v>
      </c>
    </row>
    <row r="105" spans="1:7" ht="12">
      <c r="A105" s="12" t="s">
        <v>51</v>
      </c>
      <c r="B105" s="13" t="s">
        <v>21</v>
      </c>
      <c r="C105" s="13" t="s">
        <v>97</v>
      </c>
      <c r="D105" s="13" t="s">
        <v>48</v>
      </c>
      <c r="E105" s="14">
        <v>4416.9</v>
      </c>
      <c r="F105" s="14">
        <v>4655.2</v>
      </c>
      <c r="G105" s="14">
        <v>5056.1</v>
      </c>
    </row>
    <row r="106" spans="1:7" s="15" customFormat="1" ht="12">
      <c r="A106" s="7" t="s">
        <v>22</v>
      </c>
      <c r="B106" s="8" t="s">
        <v>23</v>
      </c>
      <c r="C106" s="8" t="s">
        <v>3</v>
      </c>
      <c r="D106" s="8" t="s">
        <v>3</v>
      </c>
      <c r="E106" s="9">
        <f>E107</f>
        <v>1000</v>
      </c>
      <c r="F106" s="9">
        <f>F107</f>
        <v>1043.2</v>
      </c>
      <c r="G106" s="9">
        <f>G107</f>
        <v>1087.9</v>
      </c>
    </row>
    <row r="107" spans="1:7" ht="12">
      <c r="A107" s="7" t="s">
        <v>74</v>
      </c>
      <c r="B107" s="8" t="s">
        <v>23</v>
      </c>
      <c r="C107" s="8" t="s">
        <v>134</v>
      </c>
      <c r="D107" s="8" t="s">
        <v>3</v>
      </c>
      <c r="E107" s="9">
        <f>E108+E109</f>
        <v>1000</v>
      </c>
      <c r="F107" s="9">
        <f>F108+F109</f>
        <v>1043.2</v>
      </c>
      <c r="G107" s="9">
        <f>G108+G109</f>
        <v>1087.9</v>
      </c>
    </row>
    <row r="108" spans="1:7" ht="12">
      <c r="A108" s="12" t="s">
        <v>51</v>
      </c>
      <c r="B108" s="13" t="s">
        <v>23</v>
      </c>
      <c r="C108" s="13" t="s">
        <v>134</v>
      </c>
      <c r="D108" s="13" t="s">
        <v>48</v>
      </c>
      <c r="E108" s="14">
        <v>200</v>
      </c>
      <c r="F108" s="14">
        <v>200</v>
      </c>
      <c r="G108" s="14">
        <v>200</v>
      </c>
    </row>
    <row r="109" spans="1:7" ht="24.75">
      <c r="A109" s="12" t="s">
        <v>47</v>
      </c>
      <c r="B109" s="13" t="s">
        <v>23</v>
      </c>
      <c r="C109" s="13" t="s">
        <v>134</v>
      </c>
      <c r="D109" s="13" t="s">
        <v>27</v>
      </c>
      <c r="E109" s="14">
        <v>800</v>
      </c>
      <c r="F109" s="14">
        <v>843.2</v>
      </c>
      <c r="G109" s="14">
        <v>887.9</v>
      </c>
    </row>
    <row r="110" spans="1:7" s="15" customFormat="1" ht="12">
      <c r="A110" s="7" t="s">
        <v>75</v>
      </c>
      <c r="B110" s="8" t="s">
        <v>76</v>
      </c>
      <c r="C110" s="8"/>
      <c r="D110" s="8"/>
      <c r="E110" s="9">
        <f aca="true" t="shared" si="7" ref="E110:G112">E111</f>
        <v>1320</v>
      </c>
      <c r="F110" s="9">
        <f t="shared" si="7"/>
        <v>1391.3</v>
      </c>
      <c r="G110" s="9">
        <f t="shared" si="7"/>
        <v>1465</v>
      </c>
    </row>
    <row r="111" spans="1:7" ht="24.75">
      <c r="A111" s="7" t="s">
        <v>148</v>
      </c>
      <c r="B111" s="8" t="s">
        <v>147</v>
      </c>
      <c r="C111" s="8" t="s">
        <v>3</v>
      </c>
      <c r="D111" s="8" t="s">
        <v>3</v>
      </c>
      <c r="E111" s="9">
        <f t="shared" si="7"/>
        <v>1320</v>
      </c>
      <c r="F111" s="9">
        <f t="shared" si="7"/>
        <v>1391.3</v>
      </c>
      <c r="G111" s="9">
        <f t="shared" si="7"/>
        <v>1465</v>
      </c>
    </row>
    <row r="112" spans="1:7" ht="37.5">
      <c r="A112" s="7" t="s">
        <v>45</v>
      </c>
      <c r="B112" s="8" t="s">
        <v>147</v>
      </c>
      <c r="C112" s="8" t="s">
        <v>135</v>
      </c>
      <c r="D112" s="8" t="s">
        <v>3</v>
      </c>
      <c r="E112" s="9">
        <f t="shared" si="7"/>
        <v>1320</v>
      </c>
      <c r="F112" s="9">
        <f t="shared" si="7"/>
        <v>1391.3</v>
      </c>
      <c r="G112" s="9">
        <f t="shared" si="7"/>
        <v>1465</v>
      </c>
    </row>
    <row r="113" spans="1:7" ht="24.75">
      <c r="A113" s="12" t="s">
        <v>47</v>
      </c>
      <c r="B113" s="13" t="s">
        <v>147</v>
      </c>
      <c r="C113" s="13" t="s">
        <v>135</v>
      </c>
      <c r="D113" s="13" t="s">
        <v>27</v>
      </c>
      <c r="E113" s="14">
        <v>1320</v>
      </c>
      <c r="F113" s="14">
        <v>1391.3</v>
      </c>
      <c r="G113" s="14">
        <v>1465</v>
      </c>
    </row>
    <row r="114" spans="1:7" s="11" customFormat="1" ht="12">
      <c r="A114" s="7" t="s">
        <v>77</v>
      </c>
      <c r="B114" s="8" t="s">
        <v>78</v>
      </c>
      <c r="C114" s="8"/>
      <c r="D114" s="8"/>
      <c r="E114" s="9">
        <f aca="true" t="shared" si="8" ref="E114:G116">E115</f>
        <v>2000</v>
      </c>
      <c r="F114" s="9">
        <f t="shared" si="8"/>
        <v>2000</v>
      </c>
      <c r="G114" s="9">
        <f t="shared" si="8"/>
        <v>2000</v>
      </c>
    </row>
    <row r="115" spans="1:7" ht="12">
      <c r="A115" s="7" t="s">
        <v>24</v>
      </c>
      <c r="B115" s="8" t="s">
        <v>25</v>
      </c>
      <c r="C115" s="8" t="s">
        <v>3</v>
      </c>
      <c r="D115" s="8" t="s">
        <v>3</v>
      </c>
      <c r="E115" s="9">
        <f t="shared" si="8"/>
        <v>2000</v>
      </c>
      <c r="F115" s="9">
        <f t="shared" si="8"/>
        <v>2000</v>
      </c>
      <c r="G115" s="9">
        <f t="shared" si="8"/>
        <v>2000</v>
      </c>
    </row>
    <row r="116" spans="1:7" ht="37.5">
      <c r="A116" s="7" t="s">
        <v>46</v>
      </c>
      <c r="B116" s="8" t="s">
        <v>25</v>
      </c>
      <c r="C116" s="8" t="s">
        <v>136</v>
      </c>
      <c r="D116" s="8" t="s">
        <v>3</v>
      </c>
      <c r="E116" s="9">
        <f t="shared" si="8"/>
        <v>2000</v>
      </c>
      <c r="F116" s="9">
        <f t="shared" si="8"/>
        <v>2000</v>
      </c>
      <c r="G116" s="9">
        <f t="shared" si="8"/>
        <v>2000</v>
      </c>
    </row>
    <row r="117" spans="1:7" ht="24.75">
      <c r="A117" s="12" t="s">
        <v>47</v>
      </c>
      <c r="B117" s="13" t="s">
        <v>25</v>
      </c>
      <c r="C117" s="13" t="s">
        <v>136</v>
      </c>
      <c r="D117" s="13" t="s">
        <v>27</v>
      </c>
      <c r="E117" s="14">
        <v>2000</v>
      </c>
      <c r="F117" s="14">
        <v>2000</v>
      </c>
      <c r="G117" s="14">
        <v>2000</v>
      </c>
    </row>
    <row r="118" spans="1:7" ht="12">
      <c r="A118" s="30" t="s">
        <v>83</v>
      </c>
      <c r="B118" s="30"/>
      <c r="C118" s="30"/>
      <c r="D118" s="30"/>
      <c r="E118" s="26">
        <f>E9+E46+E61+E73+E85+E93+E97+E110+E114</f>
        <v>132492.9</v>
      </c>
      <c r="F118" s="26">
        <f>F9+F46+F61+F73+F85+F93+F97+F110+F114</f>
        <v>136792.4</v>
      </c>
      <c r="G118" s="26">
        <f>G9+G46+G61+G73+G85+G93+G97+G110+G114</f>
        <v>145821.5</v>
      </c>
    </row>
    <row r="119" ht="12">
      <c r="A119" s="20"/>
    </row>
    <row r="121" spans="1:7" ht="12.75" customHeight="1">
      <c r="A121" s="21" t="s">
        <v>140</v>
      </c>
      <c r="D121" s="28" t="s">
        <v>92</v>
      </c>
      <c r="E121" s="28"/>
      <c r="F121" s="28"/>
      <c r="G121" s="28"/>
    </row>
    <row r="122" spans="1:7" ht="12">
      <c r="A122" s="21"/>
      <c r="D122" s="1"/>
      <c r="E122" s="1"/>
      <c r="F122" s="1"/>
      <c r="G122" s="1"/>
    </row>
    <row r="123" spans="1:7" ht="12">
      <c r="A123" s="21"/>
      <c r="D123" s="1"/>
      <c r="E123" s="1"/>
      <c r="F123" s="1"/>
      <c r="G123" s="1"/>
    </row>
    <row r="124" spans="1:7" ht="12">
      <c r="A124" s="21"/>
      <c r="D124" s="2"/>
      <c r="E124" s="22"/>
      <c r="F124" s="22"/>
      <c r="G124" s="22"/>
    </row>
    <row r="125" spans="1:7" ht="12.75" customHeight="1">
      <c r="A125" s="21" t="s">
        <v>141</v>
      </c>
      <c r="D125" s="28" t="s">
        <v>89</v>
      </c>
      <c r="E125" s="28"/>
      <c r="F125" s="28"/>
      <c r="G125" s="28"/>
    </row>
  </sheetData>
  <sheetProtection/>
  <mergeCells count="9">
    <mergeCell ref="D1:G1"/>
    <mergeCell ref="A2:G2"/>
    <mergeCell ref="A5:G5"/>
    <mergeCell ref="D121:G121"/>
    <mergeCell ref="D125:G125"/>
    <mergeCell ref="A118:D118"/>
    <mergeCell ref="A6:E6"/>
    <mergeCell ref="A4:E4"/>
    <mergeCell ref="C3:E3"/>
  </mergeCells>
  <printOptions/>
  <pageMargins left="0.6299212598425197" right="0.2362204724409449" top="0.7480314960629921" bottom="0.5511811023622047" header="0.31496062992125984" footer="0.3149606299212598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мамо</dc:creator>
  <cp:keywords/>
  <dc:description/>
  <cp:lastModifiedBy>мамо</cp:lastModifiedBy>
  <cp:lastPrinted>2017-11-07T08:37:46Z</cp:lastPrinted>
  <dcterms:created xsi:type="dcterms:W3CDTF">2014-02-03T07:17:55Z</dcterms:created>
  <dcterms:modified xsi:type="dcterms:W3CDTF">2017-11-07T10:34:39Z</dcterms:modified>
  <cp:category/>
  <cp:version/>
  <cp:contentType/>
  <cp:contentStatus/>
</cp:coreProperties>
</file>