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107.8\документы$\2020\Документы к проекту бюджета на 2020-2022 гг АНЯ\Проект бюджета МС (у Вероники для второго чтения)\"/>
    </mc:Choice>
  </mc:AlternateContent>
  <bookViews>
    <workbookView xWindow="0" yWindow="0" windowWidth="28800" windowHeight="11730"/>
  </bookViews>
  <sheets>
    <sheet name="Лист1" sheetId="1" r:id="rId1"/>
  </sheets>
  <definedNames>
    <definedName name="_xlnm.Print_Titles" localSheetId="0">Лист1!$1:$8</definedName>
  </definedNames>
  <calcPr calcId="162913" calcOnSave="0"/>
</workbook>
</file>

<file path=xl/calcChain.xml><?xml version="1.0" encoding="utf-8"?>
<calcChain xmlns="http://schemas.openxmlformats.org/spreadsheetml/2006/main">
  <c r="G44" i="1" l="1"/>
  <c r="F44" i="1"/>
  <c r="G33" i="1"/>
  <c r="F33" i="1"/>
  <c r="G45" i="1"/>
  <c r="F45" i="1"/>
  <c r="G34" i="1" l="1"/>
  <c r="G15" i="1" l="1"/>
  <c r="F15" i="1"/>
  <c r="G105" i="1" l="1"/>
  <c r="F105" i="1"/>
  <c r="G102" i="1"/>
  <c r="F102" i="1"/>
  <c r="F87" i="1"/>
  <c r="F86" i="1" s="1"/>
  <c r="G87" i="1"/>
  <c r="G86" i="1" s="1"/>
  <c r="G62" i="1" l="1"/>
  <c r="F62" i="1"/>
  <c r="G83" i="1"/>
  <c r="F34" i="1" l="1"/>
  <c r="G117" i="1"/>
  <c r="G116" i="1" s="1"/>
  <c r="G115" i="1" s="1"/>
  <c r="G113" i="1"/>
  <c r="G112" i="1" s="1"/>
  <c r="G111" i="1" s="1"/>
  <c r="G109" i="1"/>
  <c r="G107" i="1"/>
  <c r="G100" i="1"/>
  <c r="G99" i="1" s="1"/>
  <c r="G96" i="1"/>
  <c r="G95" i="1" s="1"/>
  <c r="G94" i="1" s="1"/>
  <c r="G92" i="1"/>
  <c r="G90" i="1"/>
  <c r="G81" i="1"/>
  <c r="G79" i="1"/>
  <c r="G77" i="1"/>
  <c r="G75" i="1"/>
  <c r="G71" i="1"/>
  <c r="G70" i="1" s="1"/>
  <c r="G68" i="1"/>
  <c r="G66" i="1"/>
  <c r="G60" i="1"/>
  <c r="G58" i="1"/>
  <c r="G56" i="1"/>
  <c r="G54" i="1"/>
  <c r="G51" i="1"/>
  <c r="G50" i="1" s="1"/>
  <c r="G47" i="1"/>
  <c r="G42" i="1"/>
  <c r="G41" i="1" s="1"/>
  <c r="G23" i="1"/>
  <c r="G21" i="1"/>
  <c r="G19" i="1"/>
  <c r="G12" i="1"/>
  <c r="G11" i="1" s="1"/>
  <c r="G38" i="1"/>
  <c r="G28" i="1"/>
  <c r="G27" i="1" s="1"/>
  <c r="G26" i="1" s="1"/>
  <c r="G25" i="1" s="1"/>
  <c r="F100" i="1"/>
  <c r="F99" i="1" s="1"/>
  <c r="F19" i="1"/>
  <c r="F23" i="1"/>
  <c r="F21" i="1"/>
  <c r="F117" i="1"/>
  <c r="F116" i="1" s="1"/>
  <c r="F115" i="1" s="1"/>
  <c r="F113" i="1"/>
  <c r="F112" i="1" s="1"/>
  <c r="F111" i="1" s="1"/>
  <c r="F109" i="1"/>
  <c r="F107" i="1"/>
  <c r="F96" i="1"/>
  <c r="F95" i="1" s="1"/>
  <c r="F94" i="1" s="1"/>
  <c r="F92" i="1"/>
  <c r="F90" i="1"/>
  <c r="F81" i="1"/>
  <c r="F79" i="1"/>
  <c r="F75" i="1"/>
  <c r="F71" i="1"/>
  <c r="F70" i="1" s="1"/>
  <c r="F68" i="1"/>
  <c r="F66" i="1"/>
  <c r="F60" i="1"/>
  <c r="F58" i="1"/>
  <c r="F56" i="1"/>
  <c r="F54" i="1"/>
  <c r="F51" i="1"/>
  <c r="F50" i="1" s="1"/>
  <c r="F47" i="1"/>
  <c r="F42" i="1"/>
  <c r="F41" i="1" s="1"/>
  <c r="F12" i="1"/>
  <c r="F11" i="1" s="1"/>
  <c r="F28" i="1"/>
  <c r="F27" i="1" s="1"/>
  <c r="F26" i="1" s="1"/>
  <c r="F25" i="1" s="1"/>
  <c r="F77" i="1"/>
  <c r="F38" i="1"/>
  <c r="F89" i="1" l="1"/>
  <c r="F85" i="1" s="1"/>
  <c r="G89" i="1"/>
  <c r="G85" i="1" s="1"/>
  <c r="G104" i="1"/>
  <c r="G98" i="1" s="1"/>
  <c r="F104" i="1"/>
  <c r="F98" i="1" s="1"/>
  <c r="F53" i="1"/>
  <c r="G53" i="1"/>
  <c r="G74" i="1"/>
  <c r="G73" i="1" s="1"/>
  <c r="F65" i="1"/>
  <c r="F64" i="1" s="1"/>
  <c r="G14" i="1"/>
  <c r="G10" i="1" s="1"/>
  <c r="G9" i="1" s="1"/>
  <c r="G65" i="1"/>
  <c r="G64" i="1" s="1"/>
  <c r="G32" i="1"/>
  <c r="F32" i="1"/>
  <c r="F14" i="1"/>
  <c r="F10" i="1" s="1"/>
  <c r="F9" i="1" s="1"/>
  <c r="G49" i="1" l="1"/>
  <c r="G31" i="1" s="1"/>
  <c r="G119" i="1" s="1"/>
  <c r="F49" i="1"/>
  <c r="F83" i="1"/>
  <c r="F74" i="1" s="1"/>
  <c r="F73" i="1" s="1"/>
  <c r="F31" i="1" l="1"/>
  <c r="F119" i="1" s="1"/>
</calcChain>
</file>

<file path=xl/sharedStrings.xml><?xml version="1.0" encoding="utf-8"?>
<sst xmlns="http://schemas.openxmlformats.org/spreadsheetml/2006/main" count="513" uniqueCount="160">
  <si>
    <t>тыс.руб.</t>
  </si>
  <si>
    <t>Наименование</t>
  </si>
  <si>
    <t>Код ГРБС</t>
  </si>
  <si>
    <t>Раздел/ Подраздел</t>
  </si>
  <si>
    <t>Целевая статья</t>
  </si>
  <si>
    <t>Вид расходов</t>
  </si>
  <si>
    <t>913</t>
  </si>
  <si>
    <t/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</si>
  <si>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</si>
  <si>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</si>
  <si>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</si>
  <si>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</si>
  <si>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Глава муниципального образования</t>
  </si>
  <si>
    <t>0020000011</t>
  </si>
  <si>
    <t>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</si>
  <si>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</si>
  <si>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</si>
  <si>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Аппарат представительного органа муниципального образования</t>
  </si>
  <si>
    <t>0020000021</t>
  </si>
  <si>
    <t>Закупка товаров, работ и услуг для государственных (муниципальных) нужд</t>
  </si>
  <si>
    <t>200</t>
  </si>
  <si>
    <t>954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</si>
  <si>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</si>
  <si>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</si>
  <si>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Содержание и обеспечение деятельности местной администрации по решению вопросов местного значения</t>
  </si>
  <si>
    <t>0020000032</t>
  </si>
  <si>
    <t>Расходы на исполнение государственного полномочия Санкт-Петербурга по составлению  протоколов об административных правонарушениях за счет субвенций из бюджета Санкт-Петербурга</t>
  </si>
  <si>
    <t>09200G0100</t>
  </si>
  <si>
    <t>Расходы на исполнение государственного полномочия Санкт-Петербурга по организации и осуществлению деятельности по опеке и попечительству за счет субвенций из бюджета Санкт-Петербурга</t>
  </si>
  <si>
    <t>00200G0850</t>
  </si>
  <si>
    <t>921</t>
  </si>
  <si>
    <t xml:space="preserve">Обеспечение проведения выборов и референдумов </t>
  </si>
  <si>
    <t>0107</t>
  </si>
  <si>
    <t>Содержание и обеспечение деятельности избирательной комиссии муниципального образования, действующей на постоянной основе</t>
  </si>
  <si>
    <t>0200000051</t>
  </si>
  <si>
    <t>Резервные фонды</t>
  </si>
  <si>
    <t>0111</t>
  </si>
  <si>
    <t>Резервный фонд местной администрации</t>
  </si>
  <si>
    <t>0700000061</t>
  </si>
  <si>
    <t>Иные бюджетные ассигнования</t>
  </si>
  <si>
    <t>800</t>
  </si>
  <si>
    <t>Другие общегосударственные вопросы</t>
  </si>
  <si>
    <t>0113</t>
  </si>
  <si>
    <t>Формирование архивных фондов органов местного самоуправления, муниципальных предприятий и учреждений</t>
  </si>
  <si>
    <t>Осуществление поддержки деятельности ОО "Совет муниципальных образований Санкт-Петербурга"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</si>
  <si>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</si>
  <si>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</si>
  <si>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гражданская оборона</t>
  </si>
  <si>
    <t>0309</t>
  </si>
  <si>
    <t>Обучение неработающего населения способам защиты и действиям в чрезвычайных ситуациях</t>
  </si>
  <si>
    <t>2190000091</t>
  </si>
  <si>
    <t>Другие вопросы в области национальной безопасности и правоохранительной деятельности</t>
  </si>
  <si>
    <t>0314</t>
  </si>
  <si>
    <t xml:space="preserve">Мероприятия по профилактике правонарушений </t>
  </si>
  <si>
    <t>Мероприятия по профилактике терроризма и экстремизма</t>
  </si>
  <si>
    <t>Мероприятия по профилактике наркомании</t>
  </si>
  <si>
    <t>Мероприятия по профилактике табакокурения</t>
  </si>
  <si>
    <t>НАЦИОНАЛЬНАЯ ЭКОНОМИКА</t>
  </si>
  <si>
    <t>0400</t>
  </si>
  <si>
    <t>Общеэкономические вопросы</t>
  </si>
  <si>
    <t>0401</t>
  </si>
  <si>
    <t>Проведение оплачиваемых общественных работ</t>
  </si>
  <si>
    <t>5100000101</t>
  </si>
  <si>
    <t>Временное трудоустройство несовершеннолетних в возрасте от 14 до 18 лет в свободное от учебы время</t>
  </si>
  <si>
    <t>5100000102</t>
  </si>
  <si>
    <t>Другие вопросы в области национальной экономики</t>
  </si>
  <si>
    <t>0412</t>
  </si>
  <si>
    <t>Содействие развитию малого бизнеса на территории муниципального образования</t>
  </si>
  <si>
    <t>3450000121</t>
  </si>
  <si>
    <t>ЖИЛИЩНО-КОММУНАЛЬНОЕ ХОЗЯЙСТВО</t>
  </si>
  <si>
    <t>0500</t>
  </si>
  <si>
    <t>Благоустройство</t>
  </si>
  <si>
    <t>0503</t>
  </si>
  <si>
    <t>Благоустройство придомовых территорий и дворовых территорий</t>
  </si>
  <si>
    <t>6000000131</t>
  </si>
  <si>
    <t>Благоустройство территории муниципального образования, связанное с обеспечением санитарного благополучия населения</t>
  </si>
  <si>
    <t>6000000141</t>
  </si>
  <si>
    <t>Озеленение территории муниципального образования</t>
  </si>
  <si>
    <t>6000000151</t>
  </si>
  <si>
    <t>Прочие мероприятия в области благоустройства территории муниципального образования</t>
  </si>
  <si>
    <t>6000000161</t>
  </si>
  <si>
    <t>ОБРАЗОВАНИЕ</t>
  </si>
  <si>
    <t>0700</t>
  </si>
  <si>
    <t>Расходы на подготовку, переподготовку и повышение квалификации выборных должностных лиц местного самоуправления, депутатов пердставительного органа местного самоуправления, а также муниципальных служащих и работников муниципальных учреждений</t>
  </si>
  <si>
    <t>4280000181</t>
  </si>
  <si>
    <t>Проведение работ по военно-патриотическому воспитанию молодежи на территории муниципального образования</t>
  </si>
  <si>
    <t>4310000191</t>
  </si>
  <si>
    <t>Мероприятия по профилактике дорожно-транспортного травматизма</t>
  </si>
  <si>
    <t>4310000491</t>
  </si>
  <si>
    <t>КУЛЬТУРА, КИНЕМАТОГРАФИЯ</t>
  </si>
  <si>
    <t>0800</t>
  </si>
  <si>
    <t>4500000201</t>
  </si>
  <si>
    <t>СОЦИАЛЬНАЯ ПОЛИТИКА</t>
  </si>
  <si>
    <t>1000</t>
  </si>
  <si>
    <t>Расходы на предоставление доплат к пенсии лицам, замещавшим муниципальные должности и должности муниципальной службы</t>
  </si>
  <si>
    <t>5050000231</t>
  </si>
  <si>
    <t>Социальное обеспечение и иные выплаты населению</t>
  </si>
  <si>
    <t>300</t>
  </si>
  <si>
    <t>Охрана семьи и детства</t>
  </si>
  <si>
    <t>1004</t>
  </si>
  <si>
    <t>Расходы на исполнение государственного полномочия Санкт-Петербурга по выплате денежных средств на содержание ребенка в семье опекуна и приемной семье за счет субвенций из бюджета Санкт-Петербурга</t>
  </si>
  <si>
    <t>51100G0860</t>
  </si>
  <si>
    <t>Расходы на исполнение государственного полномочия по выплате денежных средств на вознаграждение приемным родителям за счет субвенций из бюджета Санкт-Петербурга</t>
  </si>
  <si>
    <t>51100G0870</t>
  </si>
  <si>
    <t>ФИЗИЧЕСКАЯ КУЛЬТУРА И СПОРТ</t>
  </si>
  <si>
    <t>1100</t>
  </si>
  <si>
    <t>Создание условий для развития на территории муниципального образования массовой физической культуры и спорта</t>
  </si>
  <si>
    <t>5120000241</t>
  </si>
  <si>
    <t>СРЕДСТВА МАССОВОЙ ИНФОРМАЦИИ</t>
  </si>
  <si>
    <t>1200</t>
  </si>
  <si>
    <t>Периодическая печать и издательства</t>
  </si>
  <si>
    <t>1202</t>
  </si>
  <si>
    <t>Периодические издания, учрежденные представительными органами местного самоуправления</t>
  </si>
  <si>
    <t>6000000461</t>
  </si>
  <si>
    <t>Субсидии бюджетным учреждениям</t>
  </si>
  <si>
    <t>ВСЕГО:</t>
  </si>
  <si>
    <t>А. В. Девяткин</t>
  </si>
  <si>
    <t>Депутаты, осуществляющие свою деятельность на постоянной основе</t>
  </si>
  <si>
    <t>Компенсация депутатам, осуществляющим свои полномочия на непостоянной основе</t>
  </si>
  <si>
    <t>600</t>
  </si>
  <si>
    <t>0709</t>
  </si>
  <si>
    <t>Другие вопросы в области образования</t>
  </si>
  <si>
    <t>0804</t>
  </si>
  <si>
    <t>1105</t>
  </si>
  <si>
    <t>Другие вопросы в области физической культуры и спорта</t>
  </si>
  <si>
    <t>Другие вопросы в области культуры, кинематографии</t>
  </si>
  <si>
    <t>МУНИЦИПАЛЬНЫЙ СОВЕТ ВНУТРИГОРОДСКОГО МУНИЦИПАЛЬНОГО ОБРАЗОВАНИЯ САНКТ-ПЕТЕРБУРГА МУНИЦИПАЛЬНЫЙ ОКРУГ № 54</t>
  </si>
  <si>
    <t>МЕСТНАЯ АДМИНИСТРАЦИЯ ВНУТРИГОРОДСКОГО МУНИЦИПАЛЬНОГО ОБРАЗОВАНИЯ САНКТ-ПЕТЕРБУРГА МУНИЦИПАЛЬНЫЙ ОКРУГ № 54</t>
  </si>
  <si>
    <t>Приложение №4</t>
  </si>
  <si>
    <t>Организация и проведение досуговых и праздничных мероприятий</t>
  </si>
  <si>
    <t>ИЗБИРАТЕЛЬНАЯ КОМИССИЯ ВНУТРИГОРОДСКОГО МУНИЦИПАЛЬНОГО ОБРАЗОВАНИЯ САНКТ-ПЕТЕРБУРГА МУНИЦИПАЛЬНЫЙ ОКРУГ № 54</t>
  </si>
  <si>
    <t>Мероприятия по профилактике межнациональных (межэтнических) конфликтов</t>
  </si>
  <si>
    <t>Обеспечение выполнения муниципального задания в области благоустройства территории муниципального образования, связанного с обеспечением санитарного благополучия населения</t>
  </si>
  <si>
    <t>1001</t>
  </si>
  <si>
    <t>Пенсионное обеспечение</t>
  </si>
  <si>
    <t>Исполнитель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</si>
  <si>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</si>
  <si>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
внебюджетными фондами</t>
  </si>
  <si>
    <t>Сумма на 2021 год</t>
  </si>
  <si>
    <t>0020010061</t>
  </si>
  <si>
    <t>0020010062</t>
  </si>
  <si>
    <t>0920120441</t>
  </si>
  <si>
    <t>0900010071</t>
  </si>
  <si>
    <t>0930120511</t>
  </si>
  <si>
    <t>0930120521</t>
  </si>
  <si>
    <t>0930120531</t>
  </si>
  <si>
    <t>0930120541</t>
  </si>
  <si>
    <t>0930120591</t>
  </si>
  <si>
    <t>0705</t>
  </si>
  <si>
    <t>Профессиональная подготовка, переподготовка и повышение квалификации</t>
  </si>
  <si>
    <t>Расходы на выплату пенсии лицам, замещавшим муниципальные должности и должности муниципальной службы</t>
  </si>
  <si>
    <t>4570100251</t>
  </si>
  <si>
    <t>45700100251</t>
  </si>
  <si>
    <t xml:space="preserve">к Решению МС </t>
  </si>
  <si>
    <t>Глава Местной администрации</t>
  </si>
  <si>
    <t>5050000232</t>
  </si>
  <si>
    <t>Ведомственная структура расходов местного бюджета внутригородского муниципального образования Санкт-Петербурга муниципальный округ №54 на плановый период 2021 и 2022 годов</t>
  </si>
  <si>
    <t>Сумма на 2022 год</t>
  </si>
  <si>
    <t>Н.Н. Барышникова</t>
  </si>
  <si>
    <t>№ _______от________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</si>
</sst>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_р_."/>
    <numFmt numFmtId="165" formatCode="0.0"/>
  </numFmts>
  <fonts count="9" x14ac:knownFonts="1">
    <font>
      <sz val="11"/>
      <color theme="1"/>
      <name val="Calibri"/>
      <family val="2"/>
      <charset val="204"/>
      <scheme val="minor"/>
    </font>
    <font>
      <sz val="9.8000000000000007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9.8000000000000007"/>
      <name val="Times New Roman"/>
      <family val="1"/>
      <charset val="204"/>
    </font>
    <font>
      <sz val="9.8000000000000007"/>
      <name val="Times New Roman"/>
      <family val="1"/>
      <charset val="204"/>
    </font>
    <font>
      <b/>
      <sz val="9.8000000000000007"/>
      <color indexed="10"/>
      <name val="Times New Roman"/>
      <family val="1"/>
      <charset val="204"/>
    </font>
    <font>
      <b/>
      <sz val="9.8000000000000007"/>
      <color indexed="8"/>
      <name val="Times New Roman"/>
      <family val="1"/>
      <charset val="204"/>
    </font>
    <font>
      <sz val="8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right" wrapText="1"/>
    </xf>
    <xf numFmtId="49" fontId="1" fillId="0" borderId="0" xfId="0" applyNumberFormat="1" applyFont="1" applyAlignment="1">
      <alignment horizontal="right" wrapText="1"/>
    </xf>
    <xf numFmtId="49" fontId="1" fillId="0" borderId="0" xfId="0" applyNumberFormat="1" applyFont="1" applyAlignment="1">
      <alignment horizontal="center" wrapText="1"/>
    </xf>
    <xf numFmtId="0" fontId="3" fillId="0" borderId="1" xfId="0" applyFont="1" applyFill="1" applyBorder="1" applyAlignment="1">
      <alignment wrapText="1"/>
    </xf>
    <xf numFmtId="49" fontId="3" fillId="0" borderId="1" xfId="0" applyNumberFormat="1" applyFont="1" applyFill="1" applyBorder="1" applyAlignment="1">
      <alignment horizontal="center" wrapText="1"/>
    </xf>
    <xf numFmtId="164" fontId="3" fillId="0" borderId="1" xfId="0" applyNumberFormat="1" applyFont="1" applyFill="1" applyBorder="1" applyAlignment="1">
      <alignment horizontal="center" wrapText="1"/>
    </xf>
    <xf numFmtId="0" fontId="4" fillId="0" borderId="1" xfId="0" applyFont="1" applyFill="1" applyBorder="1" applyAlignment="1">
      <alignment wrapText="1"/>
    </xf>
    <xf numFmtId="49" fontId="4" fillId="0" borderId="1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horizontal="center" wrapText="1"/>
    </xf>
    <xf numFmtId="49" fontId="5" fillId="0" borderId="1" xfId="0" applyNumberFormat="1" applyFont="1" applyFill="1" applyBorder="1" applyAlignment="1">
      <alignment horizontal="center" wrapText="1"/>
    </xf>
    <xf numFmtId="0" fontId="6" fillId="0" borderId="1" xfId="0" applyFont="1" applyFill="1" applyBorder="1" applyAlignment="1">
      <alignment wrapText="1"/>
    </xf>
    <xf numFmtId="49" fontId="6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left" wrapText="1"/>
    </xf>
    <xf numFmtId="164" fontId="1" fillId="0" borderId="0" xfId="0" applyNumberFormat="1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center" wrapText="1"/>
    </xf>
    <xf numFmtId="0" fontId="8" fillId="0" borderId="0" xfId="0" applyFont="1"/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 wrapText="1"/>
    </xf>
    <xf numFmtId="165" fontId="0" fillId="0" borderId="0" xfId="0" applyNumberFormat="1"/>
    <xf numFmtId="0" fontId="1" fillId="0" borderId="0" xfId="0" applyFont="1" applyFill="1" applyAlignment="1">
      <alignment wrapText="1"/>
    </xf>
    <xf numFmtId="49" fontId="1" fillId="0" borderId="0" xfId="0" applyNumberFormat="1" applyFont="1" applyFill="1" applyAlignment="1">
      <alignment horizontal="center" wrapText="1"/>
    </xf>
    <xf numFmtId="164" fontId="1" fillId="0" borderId="0" xfId="0" applyNumberFormat="1" applyFont="1" applyFill="1" applyAlignment="1">
      <alignment horizontal="right" wrapText="1"/>
    </xf>
    <xf numFmtId="0" fontId="1" fillId="0" borderId="1" xfId="0" applyFont="1" applyFill="1" applyBorder="1" applyAlignment="1">
      <alignment horizontal="center" wrapText="1"/>
    </xf>
    <xf numFmtId="49" fontId="1" fillId="0" borderId="1" xfId="0" applyNumberFormat="1" applyFont="1" applyFill="1" applyBorder="1" applyAlignment="1">
      <alignment horizontal="center" wrapText="1"/>
    </xf>
    <xf numFmtId="164" fontId="1" fillId="0" borderId="1" xfId="0" applyNumberFormat="1" applyFont="1" applyFill="1" applyBorder="1" applyAlignment="1">
      <alignment horizontal="center" wrapText="1"/>
    </xf>
    <xf numFmtId="0" fontId="3" fillId="0" borderId="1" xfId="0" applyFont="1" applyFill="1" applyBorder="1"/>
    <xf numFmtId="0" fontId="4" fillId="0" borderId="0" xfId="0" applyFont="1" applyFill="1"/>
    <xf numFmtId="0" fontId="1" fillId="0" borderId="0" xfId="0" applyFont="1" applyAlignment="1">
      <alignment horizontal="right" wrapText="1"/>
    </xf>
    <xf numFmtId="0" fontId="3" fillId="0" borderId="1" xfId="0" applyFont="1" applyFill="1" applyBorder="1" applyAlignment="1">
      <alignment horizontal="left" wrapText="1"/>
    </xf>
    <xf numFmtId="0" fontId="2" fillId="0" borderId="0" xfId="0" applyFont="1" applyAlignment="1">
      <alignment horizontal="center" wrapText="1"/>
    </xf>
    <xf numFmtId="0" fontId="1" fillId="0" borderId="0" xfId="0" applyFont="1" applyFill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4"/>
  <sheetViews>
    <sheetView tabSelected="1" topLeftCell="A40" zoomScale="130" zoomScaleNormal="130" workbookViewId="0">
      <selection activeCell="C47" sqref="C47"/>
    </sheetView>
  </sheetViews>
  <sheetFormatPr defaultRowHeight="15" x14ac:dyDescent="0.25"/>
  <cols>
    <col min="1" max="1" width="37.140625" customWidth="1"/>
    <col min="2" max="2" width="5.7109375" customWidth="1"/>
    <col min="3" max="3" width="8.7109375" customWidth="1"/>
    <col min="4" max="4" width="11.5703125" customWidth="1"/>
    <col min="5" max="5" width="7.85546875" customWidth="1"/>
    <col min="6" max="6" width="9.42578125" customWidth="1"/>
    <col min="7" max="7" width="10.5703125" customWidth="1"/>
    <col min="9" max="9" width="9.42578125" bestFit="1" customWidth="1"/>
  </cols>
  <sheetData>
    <row r="1" spans="1:7" ht="14.45" customHeight="1" x14ac:dyDescent="0.25">
      <c r="A1" s="1"/>
      <c r="B1" s="2"/>
      <c r="C1" s="2"/>
      <c r="D1" s="2"/>
      <c r="E1" s="30" t="s">
        <v>128</v>
      </c>
      <c r="F1" s="30"/>
      <c r="G1" s="30"/>
    </row>
    <row r="2" spans="1:7" ht="14.45" customHeight="1" x14ac:dyDescent="0.25">
      <c r="A2" s="30" t="s">
        <v>153</v>
      </c>
      <c r="B2" s="30"/>
      <c r="C2" s="30"/>
      <c r="D2" s="30"/>
      <c r="E2" s="30"/>
      <c r="F2" s="30"/>
      <c r="G2" s="30"/>
    </row>
    <row r="3" spans="1:7" ht="14.45" customHeight="1" x14ac:dyDescent="0.25">
      <c r="A3" s="19"/>
      <c r="B3" s="19"/>
      <c r="C3" s="19"/>
      <c r="D3" s="19"/>
      <c r="E3" s="19"/>
      <c r="F3" s="33" t="s">
        <v>159</v>
      </c>
      <c r="G3" s="33"/>
    </row>
    <row r="4" spans="1:7" x14ac:dyDescent="0.25">
      <c r="A4" s="1"/>
      <c r="B4" s="1"/>
      <c r="C4" s="1"/>
      <c r="D4" s="1"/>
      <c r="E4" s="30"/>
      <c r="F4" s="30"/>
    </row>
    <row r="5" spans="1:7" ht="47.25" customHeight="1" x14ac:dyDescent="0.25">
      <c r="A5" s="32" t="s">
        <v>156</v>
      </c>
      <c r="B5" s="32"/>
      <c r="C5" s="32"/>
      <c r="D5" s="32"/>
      <c r="E5" s="32"/>
      <c r="F5" s="32"/>
      <c r="G5" s="32"/>
    </row>
    <row r="6" spans="1:7" ht="12" customHeight="1" x14ac:dyDescent="0.25">
      <c r="A6" s="17"/>
      <c r="B6" s="17"/>
      <c r="C6" s="17"/>
      <c r="D6" s="17"/>
      <c r="E6" s="17"/>
      <c r="F6" s="17"/>
    </row>
    <row r="7" spans="1:7" x14ac:dyDescent="0.25">
      <c r="A7" s="22"/>
      <c r="B7" s="23"/>
      <c r="C7" s="23"/>
      <c r="D7" s="23"/>
      <c r="E7" s="23"/>
      <c r="F7" s="24" t="s">
        <v>0</v>
      </c>
      <c r="G7" s="24" t="s">
        <v>0</v>
      </c>
    </row>
    <row r="8" spans="1:7" ht="37.15" customHeight="1" x14ac:dyDescent="0.25">
      <c r="A8" s="25" t="s">
        <v>1</v>
      </c>
      <c r="B8" s="26" t="s">
        <v>2</v>
      </c>
      <c r="C8" s="26" t="s">
        <v>3</v>
      </c>
      <c r="D8" s="26" t="s">
        <v>4</v>
      </c>
      <c r="E8" s="26" t="s">
        <v>5</v>
      </c>
      <c r="F8" s="27" t="s">
        <v>138</v>
      </c>
      <c r="G8" s="27" t="s">
        <v>157</v>
      </c>
    </row>
    <row r="9" spans="1:7" ht="65.45" customHeight="1" x14ac:dyDescent="0.25">
      <c r="A9" s="4" t="s">
        <v>126</v>
      </c>
      <c r="B9" s="5" t="s">
        <v>6</v>
      </c>
      <c r="C9" s="5" t="s">
        <v>7</v>
      </c>
      <c r="D9" s="5" t="s">
        <v>7</v>
      </c>
      <c r="E9" s="5" t="s">
        <v>7</v>
      </c>
      <c r="F9" s="6">
        <f>F10</f>
        <v>9039.1999999999989</v>
      </c>
      <c r="G9" s="6">
        <f>G10</f>
        <v>8622</v>
      </c>
    </row>
    <row r="10" spans="1:7" x14ac:dyDescent="0.25">
      <c r="A10" s="28" t="s">
        <v>8</v>
      </c>
      <c r="B10" s="5" t="s">
        <v>6</v>
      </c>
      <c r="C10" s="5" t="s">
        <v>9</v>
      </c>
      <c r="D10" s="5"/>
      <c r="E10" s="5"/>
      <c r="F10" s="6">
        <f>F11+F14</f>
        <v>9039.1999999999989</v>
      </c>
      <c r="G10" s="6">
        <f>G11+G14</f>
        <v>8622</v>
      </c>
    </row>
    <row r="11" spans="1:7" ht="61.5" customHeight="1" x14ac:dyDescent="0.25">
      <c r="A11" s="4" t="s">
        <v>10</v>
      </c>
      <c r="B11" s="5" t="s">
        <v>6</v>
      </c>
      <c r="C11" s="5" t="s">
        <v>11</v>
      </c>
      <c r="D11" s="5" t="s">
        <v>7</v>
      </c>
      <c r="E11" s="5" t="s">
        <v>7</v>
      </c>
      <c r="F11" s="6">
        <f>F12</f>
        <v>1380.4</v>
      </c>
      <c r="G11" s="6">
        <f>G12</f>
        <v>1437.7</v>
      </c>
    </row>
    <row r="12" spans="1:7" ht="16.5" customHeight="1" x14ac:dyDescent="0.25">
      <c r="A12" s="4" t="s">
        <v>12</v>
      </c>
      <c r="B12" s="5" t="s">
        <v>6</v>
      </c>
      <c r="C12" s="5" t="s">
        <v>11</v>
      </c>
      <c r="D12" s="5" t="s">
        <v>13</v>
      </c>
      <c r="E12" s="5" t="s">
        <v>7</v>
      </c>
      <c r="F12" s="6">
        <f>F13</f>
        <v>1380.4</v>
      </c>
      <c r="G12" s="6">
        <f>G13</f>
        <v>1437.7</v>
      </c>
    </row>
    <row r="13" spans="1:7" ht="77.25" customHeight="1" x14ac:dyDescent="0.25">
      <c r="A13" s="7" t="s">
        <v>136</v>
      </c>
      <c r="B13" s="8" t="s">
        <v>6</v>
      </c>
      <c r="C13" s="8" t="s">
        <v>11</v>
      </c>
      <c r="D13" s="8" t="s">
        <v>13</v>
      </c>
      <c r="E13" s="8" t="s">
        <v>14</v>
      </c>
      <c r="F13" s="9">
        <v>1380.4</v>
      </c>
      <c r="G13" s="9">
        <v>1437.7</v>
      </c>
    </row>
    <row r="14" spans="1:7" ht="69" customHeight="1" x14ac:dyDescent="0.25">
      <c r="A14" s="4" t="s">
        <v>15</v>
      </c>
      <c r="B14" s="5" t="s">
        <v>6</v>
      </c>
      <c r="C14" s="5" t="s">
        <v>16</v>
      </c>
      <c r="D14" s="5" t="s">
        <v>7</v>
      </c>
      <c r="E14" s="5" t="s">
        <v>7</v>
      </c>
      <c r="F14" s="6">
        <f>F15+F19+F21+F23</f>
        <v>7658.7999999999993</v>
      </c>
      <c r="G14" s="6">
        <f>G15+G19+G21+G23</f>
        <v>7184.3</v>
      </c>
    </row>
    <row r="15" spans="1:7" ht="33" customHeight="1" x14ac:dyDescent="0.25">
      <c r="A15" s="4" t="s">
        <v>17</v>
      </c>
      <c r="B15" s="5" t="s">
        <v>6</v>
      </c>
      <c r="C15" s="5" t="s">
        <v>16</v>
      </c>
      <c r="D15" s="5" t="s">
        <v>18</v>
      </c>
      <c r="E15" s="5" t="s">
        <v>7</v>
      </c>
      <c r="F15" s="6">
        <f>F16+F17+F18</f>
        <v>6102.3</v>
      </c>
      <c r="G15" s="6">
        <f>G16+G17+G18</f>
        <v>5568</v>
      </c>
    </row>
    <row r="16" spans="1:7" ht="77.25" customHeight="1" x14ac:dyDescent="0.25">
      <c r="A16" s="7" t="s">
        <v>137</v>
      </c>
      <c r="B16" s="8" t="s">
        <v>6</v>
      </c>
      <c r="C16" s="8" t="s">
        <v>16</v>
      </c>
      <c r="D16" s="8" t="s">
        <v>18</v>
      </c>
      <c r="E16" s="8" t="s">
        <v>14</v>
      </c>
      <c r="F16" s="9">
        <v>4480.5</v>
      </c>
      <c r="G16" s="9">
        <v>4664.1000000000004</v>
      </c>
    </row>
    <row r="17" spans="1:7" ht="28.15" customHeight="1" x14ac:dyDescent="0.25">
      <c r="A17" s="7" t="s">
        <v>19</v>
      </c>
      <c r="B17" s="8" t="s">
        <v>6</v>
      </c>
      <c r="C17" s="8" t="s">
        <v>16</v>
      </c>
      <c r="D17" s="8" t="s">
        <v>18</v>
      </c>
      <c r="E17" s="8" t="s">
        <v>20</v>
      </c>
      <c r="F17" s="9">
        <v>1617.8</v>
      </c>
      <c r="G17" s="9">
        <v>899.9</v>
      </c>
    </row>
    <row r="18" spans="1:7" ht="16.899999999999999" customHeight="1" x14ac:dyDescent="0.25">
      <c r="A18" s="7" t="s">
        <v>39</v>
      </c>
      <c r="B18" s="8" t="s">
        <v>6</v>
      </c>
      <c r="C18" s="8" t="s">
        <v>16</v>
      </c>
      <c r="D18" s="8" t="s">
        <v>18</v>
      </c>
      <c r="E18" s="8" t="s">
        <v>40</v>
      </c>
      <c r="F18" s="9">
        <v>4</v>
      </c>
      <c r="G18" s="9">
        <v>4</v>
      </c>
    </row>
    <row r="19" spans="1:7" ht="26.25" x14ac:dyDescent="0.25">
      <c r="A19" s="4" t="s">
        <v>117</v>
      </c>
      <c r="B19" s="5" t="s">
        <v>6</v>
      </c>
      <c r="C19" s="5" t="s">
        <v>16</v>
      </c>
      <c r="D19" s="5" t="s">
        <v>139</v>
      </c>
      <c r="E19" s="5" t="s">
        <v>7</v>
      </c>
      <c r="F19" s="6">
        <f>F20</f>
        <v>1161.5999999999999</v>
      </c>
      <c r="G19" s="6">
        <f>G20</f>
        <v>1209.2</v>
      </c>
    </row>
    <row r="20" spans="1:7" ht="78.75" customHeight="1" x14ac:dyDescent="0.25">
      <c r="A20" s="7" t="s">
        <v>136</v>
      </c>
      <c r="B20" s="8" t="s">
        <v>6</v>
      </c>
      <c r="C20" s="8" t="s">
        <v>16</v>
      </c>
      <c r="D20" s="8" t="s">
        <v>139</v>
      </c>
      <c r="E20" s="8" t="s">
        <v>14</v>
      </c>
      <c r="F20" s="9">
        <v>1161.5999999999999</v>
      </c>
      <c r="G20" s="9">
        <v>1209.2</v>
      </c>
    </row>
    <row r="21" spans="1:7" ht="45.75" customHeight="1" x14ac:dyDescent="0.25">
      <c r="A21" s="4" t="s">
        <v>118</v>
      </c>
      <c r="B21" s="5" t="s">
        <v>6</v>
      </c>
      <c r="C21" s="5" t="s">
        <v>16</v>
      </c>
      <c r="D21" s="5" t="s">
        <v>140</v>
      </c>
      <c r="E21" s="5" t="s">
        <v>7</v>
      </c>
      <c r="F21" s="6">
        <f>F22</f>
        <v>298.89999999999998</v>
      </c>
      <c r="G21" s="6">
        <f>G22</f>
        <v>311.10000000000002</v>
      </c>
    </row>
    <row r="22" spans="1:7" ht="77.25" x14ac:dyDescent="0.25">
      <c r="A22" s="7" t="s">
        <v>136</v>
      </c>
      <c r="B22" s="8" t="s">
        <v>6</v>
      </c>
      <c r="C22" s="8" t="s">
        <v>16</v>
      </c>
      <c r="D22" s="8" t="s">
        <v>140</v>
      </c>
      <c r="E22" s="8" t="s">
        <v>14</v>
      </c>
      <c r="F22" s="9">
        <v>298.89999999999998</v>
      </c>
      <c r="G22" s="9">
        <v>311.10000000000002</v>
      </c>
    </row>
    <row r="23" spans="1:7" ht="44.25" customHeight="1" x14ac:dyDescent="0.25">
      <c r="A23" s="4" t="s">
        <v>44</v>
      </c>
      <c r="B23" s="5" t="s">
        <v>6</v>
      </c>
      <c r="C23" s="5" t="s">
        <v>16</v>
      </c>
      <c r="D23" s="5" t="s">
        <v>141</v>
      </c>
      <c r="E23" s="5"/>
      <c r="F23" s="6">
        <f>F24</f>
        <v>96</v>
      </c>
      <c r="G23" s="6">
        <f>G24</f>
        <v>96</v>
      </c>
    </row>
    <row r="24" spans="1:7" x14ac:dyDescent="0.25">
      <c r="A24" s="7" t="s">
        <v>39</v>
      </c>
      <c r="B24" s="8" t="s">
        <v>6</v>
      </c>
      <c r="C24" s="8" t="s">
        <v>16</v>
      </c>
      <c r="D24" s="8" t="s">
        <v>141</v>
      </c>
      <c r="E24" s="8" t="s">
        <v>40</v>
      </c>
      <c r="F24" s="9">
        <v>96</v>
      </c>
      <c r="G24" s="9">
        <v>96</v>
      </c>
    </row>
    <row r="25" spans="1:7" ht="67.5" customHeight="1" x14ac:dyDescent="0.25">
      <c r="A25" s="11" t="s">
        <v>130</v>
      </c>
      <c r="B25" s="12" t="s">
        <v>30</v>
      </c>
      <c r="C25" s="12"/>
      <c r="D25" s="12"/>
      <c r="E25" s="12"/>
      <c r="F25" s="13">
        <f t="shared" ref="F25:G27" si="0">F26</f>
        <v>1271.5999999999999</v>
      </c>
      <c r="G25" s="13">
        <f t="shared" si="0"/>
        <v>1319.2</v>
      </c>
    </row>
    <row r="26" spans="1:7" x14ac:dyDescent="0.25">
      <c r="A26" s="28" t="s">
        <v>8</v>
      </c>
      <c r="B26" s="5" t="s">
        <v>30</v>
      </c>
      <c r="C26" s="5" t="s">
        <v>9</v>
      </c>
      <c r="D26" s="5"/>
      <c r="E26" s="5"/>
      <c r="F26" s="6">
        <f t="shared" si="0"/>
        <v>1271.5999999999999</v>
      </c>
      <c r="G26" s="6">
        <f t="shared" si="0"/>
        <v>1319.2</v>
      </c>
    </row>
    <row r="27" spans="1:7" ht="31.5" customHeight="1" x14ac:dyDescent="0.25">
      <c r="A27" s="4" t="s">
        <v>31</v>
      </c>
      <c r="B27" s="5" t="s">
        <v>30</v>
      </c>
      <c r="C27" s="5" t="s">
        <v>32</v>
      </c>
      <c r="D27" s="5"/>
      <c r="E27" s="5"/>
      <c r="F27" s="6">
        <f t="shared" si="0"/>
        <v>1271.5999999999999</v>
      </c>
      <c r="G27" s="6">
        <f t="shared" si="0"/>
        <v>1319.2</v>
      </c>
    </row>
    <row r="28" spans="1:7" ht="54" customHeight="1" x14ac:dyDescent="0.25">
      <c r="A28" s="4" t="s">
        <v>33</v>
      </c>
      <c r="B28" s="5" t="s">
        <v>30</v>
      </c>
      <c r="C28" s="5" t="s">
        <v>32</v>
      </c>
      <c r="D28" s="5" t="s">
        <v>34</v>
      </c>
      <c r="E28" s="5"/>
      <c r="F28" s="6">
        <f>F29+F30</f>
        <v>1271.5999999999999</v>
      </c>
      <c r="G28" s="6">
        <f>G29+G30</f>
        <v>1319.2</v>
      </c>
    </row>
    <row r="29" spans="1:7" ht="77.25" x14ac:dyDescent="0.25">
      <c r="A29" s="7" t="s">
        <v>136</v>
      </c>
      <c r="B29" s="8" t="s">
        <v>30</v>
      </c>
      <c r="C29" s="8" t="s">
        <v>32</v>
      </c>
      <c r="D29" s="8" t="s">
        <v>34</v>
      </c>
      <c r="E29" s="8" t="s">
        <v>14</v>
      </c>
      <c r="F29" s="9">
        <v>1161.5999999999999</v>
      </c>
      <c r="G29" s="9">
        <v>1209.2</v>
      </c>
    </row>
    <row r="30" spans="1:7" ht="26.25" x14ac:dyDescent="0.25">
      <c r="A30" s="7" t="s">
        <v>19</v>
      </c>
      <c r="B30" s="8" t="s">
        <v>30</v>
      </c>
      <c r="C30" s="8" t="s">
        <v>32</v>
      </c>
      <c r="D30" s="8" t="s">
        <v>34</v>
      </c>
      <c r="E30" s="8" t="s">
        <v>20</v>
      </c>
      <c r="F30" s="9">
        <v>110</v>
      </c>
      <c r="G30" s="9">
        <v>110</v>
      </c>
    </row>
    <row r="31" spans="1:7" ht="64.5" x14ac:dyDescent="0.25">
      <c r="A31" s="4" t="s">
        <v>127</v>
      </c>
      <c r="B31" s="5" t="s">
        <v>21</v>
      </c>
      <c r="C31" s="8"/>
      <c r="D31" s="8"/>
      <c r="E31" s="8"/>
      <c r="F31" s="6">
        <f>F32+F49+F64+F73+F85+F94+F98+F111+F115</f>
        <v>147686.39999999999</v>
      </c>
      <c r="G31" s="6">
        <f>G32+G49+G64+G73+G85+G94+G98+G111+G115</f>
        <v>151839.9</v>
      </c>
    </row>
    <row r="32" spans="1:7" x14ac:dyDescent="0.25">
      <c r="A32" s="4" t="s">
        <v>8</v>
      </c>
      <c r="B32" s="5" t="s">
        <v>21</v>
      </c>
      <c r="C32" s="5" t="s">
        <v>9</v>
      </c>
      <c r="D32" s="8"/>
      <c r="E32" s="8"/>
      <c r="F32" s="6">
        <f>F33+F41+F44</f>
        <v>23668.899999999998</v>
      </c>
      <c r="G32" s="6">
        <f>G33+G41+G44</f>
        <v>23214.499999999996</v>
      </c>
    </row>
    <row r="33" spans="1:7" ht="84.75" customHeight="1" x14ac:dyDescent="0.25">
      <c r="A33" s="4" t="s">
        <v>22</v>
      </c>
      <c r="B33" s="5" t="s">
        <v>21</v>
      </c>
      <c r="C33" s="5" t="s">
        <v>23</v>
      </c>
      <c r="D33" s="5" t="s">
        <v>7</v>
      </c>
      <c r="E33" s="5" t="s">
        <v>7</v>
      </c>
      <c r="F33" s="6">
        <f>F34+F38</f>
        <v>21489.1</v>
      </c>
      <c r="G33" s="6">
        <f>G34+G38</f>
        <v>21027.399999999998</v>
      </c>
    </row>
    <row r="34" spans="1:7" ht="39" x14ac:dyDescent="0.25">
      <c r="A34" s="4" t="s">
        <v>24</v>
      </c>
      <c r="B34" s="5" t="s">
        <v>21</v>
      </c>
      <c r="C34" s="5" t="s">
        <v>23</v>
      </c>
      <c r="D34" s="5" t="s">
        <v>25</v>
      </c>
      <c r="E34" s="5" t="s">
        <v>7</v>
      </c>
      <c r="F34" s="6">
        <f>F35+F36+F37</f>
        <v>18565.3</v>
      </c>
      <c r="G34" s="6">
        <f>G35+G36+G37</f>
        <v>17983.899999999998</v>
      </c>
    </row>
    <row r="35" spans="1:7" ht="77.25" x14ac:dyDescent="0.25">
      <c r="A35" s="7" t="s">
        <v>136</v>
      </c>
      <c r="B35" s="8" t="s">
        <v>21</v>
      </c>
      <c r="C35" s="8" t="s">
        <v>23</v>
      </c>
      <c r="D35" s="8" t="s">
        <v>25</v>
      </c>
      <c r="E35" s="8" t="s">
        <v>14</v>
      </c>
      <c r="F35" s="9">
        <v>15099</v>
      </c>
      <c r="G35" s="9">
        <v>15700.8</v>
      </c>
    </row>
    <row r="36" spans="1:7" ht="26.25" x14ac:dyDescent="0.25">
      <c r="A36" s="7" t="s">
        <v>19</v>
      </c>
      <c r="B36" s="8" t="s">
        <v>21</v>
      </c>
      <c r="C36" s="8" t="s">
        <v>23</v>
      </c>
      <c r="D36" s="8" t="s">
        <v>25</v>
      </c>
      <c r="E36" s="8" t="s">
        <v>20</v>
      </c>
      <c r="F36" s="9">
        <v>3439.3</v>
      </c>
      <c r="G36" s="9">
        <v>2256.1</v>
      </c>
    </row>
    <row r="37" spans="1:7" x14ac:dyDescent="0.25">
      <c r="A37" s="7" t="s">
        <v>39</v>
      </c>
      <c r="B37" s="8" t="s">
        <v>21</v>
      </c>
      <c r="C37" s="8" t="s">
        <v>23</v>
      </c>
      <c r="D37" s="8" t="s">
        <v>25</v>
      </c>
      <c r="E37" s="8" t="s">
        <v>40</v>
      </c>
      <c r="F37" s="9">
        <v>27</v>
      </c>
      <c r="G37" s="9">
        <v>27</v>
      </c>
    </row>
    <row r="38" spans="1:7" ht="90" customHeight="1" x14ac:dyDescent="0.25">
      <c r="A38" s="4" t="s">
        <v>28</v>
      </c>
      <c r="B38" s="5" t="s">
        <v>21</v>
      </c>
      <c r="C38" s="5" t="s">
        <v>23</v>
      </c>
      <c r="D38" s="5" t="s">
        <v>29</v>
      </c>
      <c r="E38" s="10" t="s">
        <v>7</v>
      </c>
      <c r="F38" s="6">
        <f>F39+F40</f>
        <v>2923.8</v>
      </c>
      <c r="G38" s="6">
        <f>G39+G40</f>
        <v>3043.5</v>
      </c>
    </row>
    <row r="39" spans="1:7" ht="77.25" x14ac:dyDescent="0.25">
      <c r="A39" s="7" t="s">
        <v>137</v>
      </c>
      <c r="B39" s="8" t="s">
        <v>21</v>
      </c>
      <c r="C39" s="8" t="s">
        <v>23</v>
      </c>
      <c r="D39" s="8" t="s">
        <v>29</v>
      </c>
      <c r="E39" s="8" t="s">
        <v>14</v>
      </c>
      <c r="F39" s="9">
        <v>2710.5</v>
      </c>
      <c r="G39" s="9">
        <v>2821.5</v>
      </c>
    </row>
    <row r="40" spans="1:7" ht="26.25" x14ac:dyDescent="0.25">
      <c r="A40" s="7" t="s">
        <v>19</v>
      </c>
      <c r="B40" s="8" t="s">
        <v>21</v>
      </c>
      <c r="C40" s="8" t="s">
        <v>23</v>
      </c>
      <c r="D40" s="8" t="s">
        <v>29</v>
      </c>
      <c r="E40" s="8" t="s">
        <v>20</v>
      </c>
      <c r="F40" s="9">
        <v>213.3</v>
      </c>
      <c r="G40" s="9">
        <v>222</v>
      </c>
    </row>
    <row r="41" spans="1:7" x14ac:dyDescent="0.25">
      <c r="A41" s="4" t="s">
        <v>35</v>
      </c>
      <c r="B41" s="5" t="s">
        <v>21</v>
      </c>
      <c r="C41" s="5" t="s">
        <v>36</v>
      </c>
      <c r="D41" s="5" t="s">
        <v>7</v>
      </c>
      <c r="E41" s="5" t="s">
        <v>7</v>
      </c>
      <c r="F41" s="6">
        <f>F42</f>
        <v>2000</v>
      </c>
      <c r="G41" s="6">
        <f>G42</f>
        <v>2000</v>
      </c>
    </row>
    <row r="42" spans="1:7" x14ac:dyDescent="0.25">
      <c r="A42" s="4" t="s">
        <v>37</v>
      </c>
      <c r="B42" s="5" t="s">
        <v>21</v>
      </c>
      <c r="C42" s="5" t="s">
        <v>36</v>
      </c>
      <c r="D42" s="5" t="s">
        <v>38</v>
      </c>
      <c r="E42" s="5" t="s">
        <v>7</v>
      </c>
      <c r="F42" s="6">
        <f>F43</f>
        <v>2000</v>
      </c>
      <c r="G42" s="6">
        <f>G43</f>
        <v>2000</v>
      </c>
    </row>
    <row r="43" spans="1:7" x14ac:dyDescent="0.25">
      <c r="A43" s="29" t="s">
        <v>39</v>
      </c>
      <c r="B43" s="8" t="s">
        <v>21</v>
      </c>
      <c r="C43" s="8" t="s">
        <v>36</v>
      </c>
      <c r="D43" s="8" t="s">
        <v>38</v>
      </c>
      <c r="E43" s="8" t="s">
        <v>40</v>
      </c>
      <c r="F43" s="9">
        <v>2000</v>
      </c>
      <c r="G43" s="9">
        <v>2000</v>
      </c>
    </row>
    <row r="44" spans="1:7" x14ac:dyDescent="0.25">
      <c r="A44" s="4" t="s">
        <v>41</v>
      </c>
      <c r="B44" s="5" t="s">
        <v>21</v>
      </c>
      <c r="C44" s="5" t="s">
        <v>42</v>
      </c>
      <c r="D44" s="5" t="s">
        <v>7</v>
      </c>
      <c r="E44" s="5" t="s">
        <v>7</v>
      </c>
      <c r="F44" s="6">
        <f>F47+F45</f>
        <v>179.8</v>
      </c>
      <c r="G44" s="6">
        <f>G47+G45</f>
        <v>187.1</v>
      </c>
    </row>
    <row r="45" spans="1:7" ht="77.25" x14ac:dyDescent="0.25">
      <c r="A45" s="4" t="s">
        <v>26</v>
      </c>
      <c r="B45" s="5" t="s">
        <v>21</v>
      </c>
      <c r="C45" s="5" t="s">
        <v>42</v>
      </c>
      <c r="D45" s="5" t="s">
        <v>27</v>
      </c>
      <c r="E45" s="5" t="s">
        <v>7</v>
      </c>
      <c r="F45" s="6">
        <f>F46</f>
        <v>7.8</v>
      </c>
      <c r="G45" s="6">
        <f>G46</f>
        <v>8.1</v>
      </c>
    </row>
    <row r="46" spans="1:7" ht="26.25" x14ac:dyDescent="0.25">
      <c r="A46" s="7" t="s">
        <v>19</v>
      </c>
      <c r="B46" s="8" t="s">
        <v>21</v>
      </c>
      <c r="C46" s="8" t="s">
        <v>42</v>
      </c>
      <c r="D46" s="8" t="s">
        <v>27</v>
      </c>
      <c r="E46" s="8" t="s">
        <v>20</v>
      </c>
      <c r="F46" s="9">
        <v>7.8</v>
      </c>
      <c r="G46" s="9">
        <v>8.1</v>
      </c>
    </row>
    <row r="47" spans="1:7" ht="55.5" customHeight="1" x14ac:dyDescent="0.25">
      <c r="A47" s="4" t="s">
        <v>43</v>
      </c>
      <c r="B47" s="5" t="s">
        <v>21</v>
      </c>
      <c r="C47" s="5" t="s">
        <v>42</v>
      </c>
      <c r="D47" s="5" t="s">
        <v>142</v>
      </c>
      <c r="E47" s="5" t="s">
        <v>7</v>
      </c>
      <c r="F47" s="6">
        <f>F48</f>
        <v>172</v>
      </c>
      <c r="G47" s="6">
        <f>G48</f>
        <v>179</v>
      </c>
    </row>
    <row r="48" spans="1:7" ht="26.25" x14ac:dyDescent="0.25">
      <c r="A48" s="7" t="s">
        <v>19</v>
      </c>
      <c r="B48" s="8" t="s">
        <v>21</v>
      </c>
      <c r="C48" s="8" t="s">
        <v>42</v>
      </c>
      <c r="D48" s="8" t="s">
        <v>142</v>
      </c>
      <c r="E48" s="8" t="s">
        <v>20</v>
      </c>
      <c r="F48" s="9">
        <v>172</v>
      </c>
      <c r="G48" s="9">
        <v>179</v>
      </c>
    </row>
    <row r="49" spans="1:7" ht="39" x14ac:dyDescent="0.25">
      <c r="A49" s="4" t="s">
        <v>45</v>
      </c>
      <c r="B49" s="5" t="s">
        <v>21</v>
      </c>
      <c r="C49" s="5" t="s">
        <v>46</v>
      </c>
      <c r="D49" s="5"/>
      <c r="E49" s="5"/>
      <c r="F49" s="6">
        <f>F50+F53</f>
        <v>935</v>
      </c>
      <c r="G49" s="6">
        <f>G50+G53</f>
        <v>970</v>
      </c>
    </row>
    <row r="50" spans="1:7" ht="51" customHeight="1" x14ac:dyDescent="0.25">
      <c r="A50" s="4" t="s">
        <v>47</v>
      </c>
      <c r="B50" s="5" t="s">
        <v>21</v>
      </c>
      <c r="C50" s="5" t="s">
        <v>48</v>
      </c>
      <c r="D50" s="5" t="s">
        <v>7</v>
      </c>
      <c r="E50" s="5" t="s">
        <v>7</v>
      </c>
      <c r="F50" s="6">
        <f>F51</f>
        <v>260</v>
      </c>
      <c r="G50" s="6">
        <f>G51</f>
        <v>270</v>
      </c>
    </row>
    <row r="51" spans="1:7" ht="40.5" customHeight="1" x14ac:dyDescent="0.25">
      <c r="A51" s="4" t="s">
        <v>49</v>
      </c>
      <c r="B51" s="5" t="s">
        <v>21</v>
      </c>
      <c r="C51" s="5" t="s">
        <v>48</v>
      </c>
      <c r="D51" s="5" t="s">
        <v>50</v>
      </c>
      <c r="E51" s="5"/>
      <c r="F51" s="6">
        <f>F52</f>
        <v>260</v>
      </c>
      <c r="G51" s="6">
        <f>G52</f>
        <v>270</v>
      </c>
    </row>
    <row r="52" spans="1:7" ht="26.25" x14ac:dyDescent="0.25">
      <c r="A52" s="7" t="s">
        <v>19</v>
      </c>
      <c r="B52" s="8" t="s">
        <v>21</v>
      </c>
      <c r="C52" s="8" t="s">
        <v>48</v>
      </c>
      <c r="D52" s="8" t="s">
        <v>50</v>
      </c>
      <c r="E52" s="8" t="s">
        <v>20</v>
      </c>
      <c r="F52" s="9">
        <v>260</v>
      </c>
      <c r="G52" s="9">
        <v>270</v>
      </c>
    </row>
    <row r="53" spans="1:7" ht="38.25" customHeight="1" x14ac:dyDescent="0.25">
      <c r="A53" s="4" t="s">
        <v>51</v>
      </c>
      <c r="B53" s="5" t="s">
        <v>21</v>
      </c>
      <c r="C53" s="5" t="s">
        <v>52</v>
      </c>
      <c r="D53" s="5"/>
      <c r="E53" s="5"/>
      <c r="F53" s="6">
        <f>F54+F56+F58+F60+F62</f>
        <v>675</v>
      </c>
      <c r="G53" s="6">
        <f>G54+G56+G58+G60+G62</f>
        <v>700</v>
      </c>
    </row>
    <row r="54" spans="1:7" ht="27.75" customHeight="1" x14ac:dyDescent="0.25">
      <c r="A54" s="4" t="s">
        <v>53</v>
      </c>
      <c r="B54" s="5" t="s">
        <v>21</v>
      </c>
      <c r="C54" s="5" t="s">
        <v>52</v>
      </c>
      <c r="D54" s="5" t="s">
        <v>143</v>
      </c>
      <c r="E54" s="5"/>
      <c r="F54" s="6">
        <f>F55</f>
        <v>115</v>
      </c>
      <c r="G54" s="6">
        <f>G55</f>
        <v>120</v>
      </c>
    </row>
    <row r="55" spans="1:7" ht="26.25" x14ac:dyDescent="0.25">
      <c r="A55" s="7" t="s">
        <v>19</v>
      </c>
      <c r="B55" s="8" t="s">
        <v>21</v>
      </c>
      <c r="C55" s="8" t="s">
        <v>52</v>
      </c>
      <c r="D55" s="8" t="s">
        <v>143</v>
      </c>
      <c r="E55" s="8" t="s">
        <v>20</v>
      </c>
      <c r="F55" s="9">
        <v>115</v>
      </c>
      <c r="G55" s="9">
        <v>120</v>
      </c>
    </row>
    <row r="56" spans="1:7" ht="26.25" x14ac:dyDescent="0.25">
      <c r="A56" s="4" t="s">
        <v>54</v>
      </c>
      <c r="B56" s="5" t="s">
        <v>21</v>
      </c>
      <c r="C56" s="5" t="s">
        <v>52</v>
      </c>
      <c r="D56" s="5" t="s">
        <v>144</v>
      </c>
      <c r="E56" s="5"/>
      <c r="F56" s="6">
        <f>F57</f>
        <v>155</v>
      </c>
      <c r="G56" s="6">
        <f>G57</f>
        <v>160</v>
      </c>
    </row>
    <row r="57" spans="1:7" ht="30" customHeight="1" x14ac:dyDescent="0.25">
      <c r="A57" s="7" t="s">
        <v>19</v>
      </c>
      <c r="B57" s="8" t="s">
        <v>21</v>
      </c>
      <c r="C57" s="8" t="s">
        <v>52</v>
      </c>
      <c r="D57" s="8" t="s">
        <v>144</v>
      </c>
      <c r="E57" s="8" t="s">
        <v>20</v>
      </c>
      <c r="F57" s="9">
        <v>155</v>
      </c>
      <c r="G57" s="9">
        <v>160</v>
      </c>
    </row>
    <row r="58" spans="1:7" ht="30.75" customHeight="1" x14ac:dyDescent="0.25">
      <c r="A58" s="4" t="s">
        <v>55</v>
      </c>
      <c r="B58" s="5" t="s">
        <v>21</v>
      </c>
      <c r="C58" s="5" t="s">
        <v>52</v>
      </c>
      <c r="D58" s="5" t="s">
        <v>145</v>
      </c>
      <c r="E58" s="5"/>
      <c r="F58" s="6">
        <f>F59</f>
        <v>145</v>
      </c>
      <c r="G58" s="6">
        <f>G59</f>
        <v>150</v>
      </c>
    </row>
    <row r="59" spans="1:7" ht="26.25" x14ac:dyDescent="0.25">
      <c r="A59" s="7" t="s">
        <v>19</v>
      </c>
      <c r="B59" s="8" t="s">
        <v>21</v>
      </c>
      <c r="C59" s="8" t="s">
        <v>52</v>
      </c>
      <c r="D59" s="8" t="s">
        <v>145</v>
      </c>
      <c r="E59" s="8" t="s">
        <v>20</v>
      </c>
      <c r="F59" s="9">
        <v>145</v>
      </c>
      <c r="G59" s="9">
        <v>150</v>
      </c>
    </row>
    <row r="60" spans="1:7" ht="26.25" customHeight="1" x14ac:dyDescent="0.25">
      <c r="A60" s="4" t="s">
        <v>56</v>
      </c>
      <c r="B60" s="5" t="s">
        <v>21</v>
      </c>
      <c r="C60" s="5" t="s">
        <v>52</v>
      </c>
      <c r="D60" s="5" t="s">
        <v>146</v>
      </c>
      <c r="E60" s="5"/>
      <c r="F60" s="6">
        <f>F61</f>
        <v>135</v>
      </c>
      <c r="G60" s="6">
        <f>G61</f>
        <v>140</v>
      </c>
    </row>
    <row r="61" spans="1:7" ht="26.25" x14ac:dyDescent="0.25">
      <c r="A61" s="7" t="s">
        <v>19</v>
      </c>
      <c r="B61" s="8" t="s">
        <v>21</v>
      </c>
      <c r="C61" s="8" t="s">
        <v>52</v>
      </c>
      <c r="D61" s="8" t="s">
        <v>146</v>
      </c>
      <c r="E61" s="8" t="s">
        <v>20</v>
      </c>
      <c r="F61" s="9">
        <v>135</v>
      </c>
      <c r="G61" s="9">
        <v>140</v>
      </c>
    </row>
    <row r="62" spans="1:7" s="18" customFormat="1" ht="39.75" customHeight="1" x14ac:dyDescent="0.25">
      <c r="A62" s="4" t="s">
        <v>131</v>
      </c>
      <c r="B62" s="5" t="s">
        <v>21</v>
      </c>
      <c r="C62" s="5" t="s">
        <v>52</v>
      </c>
      <c r="D62" s="5" t="s">
        <v>147</v>
      </c>
      <c r="E62" s="5"/>
      <c r="F62" s="6">
        <f>F63</f>
        <v>125</v>
      </c>
      <c r="G62" s="6">
        <f>G63</f>
        <v>130</v>
      </c>
    </row>
    <row r="63" spans="1:7" ht="26.25" x14ac:dyDescent="0.25">
      <c r="A63" s="7" t="s">
        <v>19</v>
      </c>
      <c r="B63" s="8" t="s">
        <v>21</v>
      </c>
      <c r="C63" s="8" t="s">
        <v>52</v>
      </c>
      <c r="D63" s="8" t="s">
        <v>147</v>
      </c>
      <c r="E63" s="8" t="s">
        <v>20</v>
      </c>
      <c r="F63" s="9">
        <v>125</v>
      </c>
      <c r="G63" s="9">
        <v>130</v>
      </c>
    </row>
    <row r="64" spans="1:7" x14ac:dyDescent="0.25">
      <c r="A64" s="4" t="s">
        <v>57</v>
      </c>
      <c r="B64" s="5" t="s">
        <v>21</v>
      </c>
      <c r="C64" s="5" t="s">
        <v>58</v>
      </c>
      <c r="D64" s="5"/>
      <c r="E64" s="5"/>
      <c r="F64" s="6">
        <f>F65+F70</f>
        <v>1847</v>
      </c>
      <c r="G64" s="6">
        <f>G65+G70</f>
        <v>1920</v>
      </c>
    </row>
    <row r="65" spans="1:7" ht="15" customHeight="1" x14ac:dyDescent="0.25">
      <c r="A65" s="4" t="s">
        <v>59</v>
      </c>
      <c r="B65" s="5" t="s">
        <v>21</v>
      </c>
      <c r="C65" s="5" t="s">
        <v>60</v>
      </c>
      <c r="D65" s="5"/>
      <c r="E65" s="5"/>
      <c r="F65" s="6">
        <f>F66+F68</f>
        <v>1797</v>
      </c>
      <c r="G65" s="6">
        <f>G66+G68</f>
        <v>1870</v>
      </c>
    </row>
    <row r="66" spans="1:7" ht="27" customHeight="1" x14ac:dyDescent="0.25">
      <c r="A66" s="4" t="s">
        <v>61</v>
      </c>
      <c r="B66" s="5" t="s">
        <v>21</v>
      </c>
      <c r="C66" s="5" t="s">
        <v>60</v>
      </c>
      <c r="D66" s="5" t="s">
        <v>62</v>
      </c>
      <c r="E66" s="5"/>
      <c r="F66" s="6">
        <f>F67</f>
        <v>332</v>
      </c>
      <c r="G66" s="6">
        <f>G67</f>
        <v>345</v>
      </c>
    </row>
    <row r="67" spans="1:7" ht="26.25" x14ac:dyDescent="0.25">
      <c r="A67" s="7" t="s">
        <v>19</v>
      </c>
      <c r="B67" s="8" t="s">
        <v>21</v>
      </c>
      <c r="C67" s="8" t="s">
        <v>60</v>
      </c>
      <c r="D67" s="8" t="s">
        <v>62</v>
      </c>
      <c r="E67" s="8" t="s">
        <v>20</v>
      </c>
      <c r="F67" s="9">
        <v>332</v>
      </c>
      <c r="G67" s="9">
        <v>345</v>
      </c>
    </row>
    <row r="68" spans="1:7" ht="40.5" customHeight="1" x14ac:dyDescent="0.25">
      <c r="A68" s="4" t="s">
        <v>63</v>
      </c>
      <c r="B68" s="5" t="s">
        <v>21</v>
      </c>
      <c r="C68" s="5" t="s">
        <v>60</v>
      </c>
      <c r="D68" s="5" t="s">
        <v>64</v>
      </c>
      <c r="E68" s="5"/>
      <c r="F68" s="6">
        <f>F69</f>
        <v>1465</v>
      </c>
      <c r="G68" s="6">
        <f>G69</f>
        <v>1525</v>
      </c>
    </row>
    <row r="69" spans="1:7" ht="25.9" customHeight="1" x14ac:dyDescent="0.25">
      <c r="A69" s="7" t="s">
        <v>19</v>
      </c>
      <c r="B69" s="8" t="s">
        <v>21</v>
      </c>
      <c r="C69" s="8" t="s">
        <v>60</v>
      </c>
      <c r="D69" s="8" t="s">
        <v>64</v>
      </c>
      <c r="E69" s="8" t="s">
        <v>20</v>
      </c>
      <c r="F69" s="9">
        <v>1465</v>
      </c>
      <c r="G69" s="9">
        <v>1525</v>
      </c>
    </row>
    <row r="70" spans="1:7" ht="27" customHeight="1" x14ac:dyDescent="0.25">
      <c r="A70" s="4" t="s">
        <v>65</v>
      </c>
      <c r="B70" s="5" t="s">
        <v>21</v>
      </c>
      <c r="C70" s="5" t="s">
        <v>66</v>
      </c>
      <c r="D70" s="5" t="s">
        <v>7</v>
      </c>
      <c r="E70" s="5" t="s">
        <v>7</v>
      </c>
      <c r="F70" s="6">
        <f>F71</f>
        <v>50</v>
      </c>
      <c r="G70" s="6">
        <f>G71</f>
        <v>50</v>
      </c>
    </row>
    <row r="71" spans="1:7" ht="26.25" customHeight="1" x14ac:dyDescent="0.25">
      <c r="A71" s="4" t="s">
        <v>67</v>
      </c>
      <c r="B71" s="5" t="s">
        <v>21</v>
      </c>
      <c r="C71" s="5" t="s">
        <v>66</v>
      </c>
      <c r="D71" s="5" t="s">
        <v>68</v>
      </c>
      <c r="E71" s="5" t="s">
        <v>7</v>
      </c>
      <c r="F71" s="6">
        <f>F72</f>
        <v>50</v>
      </c>
      <c r="G71" s="6">
        <f>G72</f>
        <v>50</v>
      </c>
    </row>
    <row r="72" spans="1:7" ht="27" customHeight="1" x14ac:dyDescent="0.25">
      <c r="A72" s="7" t="s">
        <v>19</v>
      </c>
      <c r="B72" s="8" t="s">
        <v>21</v>
      </c>
      <c r="C72" s="8" t="s">
        <v>66</v>
      </c>
      <c r="D72" s="8" t="s">
        <v>68</v>
      </c>
      <c r="E72" s="8" t="s">
        <v>20</v>
      </c>
      <c r="F72" s="9">
        <v>50</v>
      </c>
      <c r="G72" s="9">
        <v>50</v>
      </c>
    </row>
    <row r="73" spans="1:7" ht="28.5" customHeight="1" x14ac:dyDescent="0.25">
      <c r="A73" s="4" t="s">
        <v>69</v>
      </c>
      <c r="B73" s="5" t="s">
        <v>21</v>
      </c>
      <c r="C73" s="5" t="s">
        <v>70</v>
      </c>
      <c r="D73" s="5"/>
      <c r="E73" s="5"/>
      <c r="F73" s="6">
        <f>F74</f>
        <v>79539</v>
      </c>
      <c r="G73" s="6">
        <f>G74</f>
        <v>82337</v>
      </c>
    </row>
    <row r="74" spans="1:7" ht="16.899999999999999" customHeight="1" x14ac:dyDescent="0.25">
      <c r="A74" s="4" t="s">
        <v>71</v>
      </c>
      <c r="B74" s="5" t="s">
        <v>21</v>
      </c>
      <c r="C74" s="5" t="s">
        <v>72</v>
      </c>
      <c r="D74" s="5" t="s">
        <v>7</v>
      </c>
      <c r="E74" s="5" t="s">
        <v>7</v>
      </c>
      <c r="F74" s="6">
        <f>F75+F77+F79+F81+F83</f>
        <v>79539</v>
      </c>
      <c r="G74" s="6">
        <f>G75+G77+G79+G81+G83</f>
        <v>82337</v>
      </c>
    </row>
    <row r="75" spans="1:7" ht="27.75" customHeight="1" x14ac:dyDescent="0.25">
      <c r="A75" s="4" t="s">
        <v>73</v>
      </c>
      <c r="B75" s="5" t="s">
        <v>21</v>
      </c>
      <c r="C75" s="5" t="s">
        <v>72</v>
      </c>
      <c r="D75" s="5" t="s">
        <v>74</v>
      </c>
      <c r="E75" s="5" t="s">
        <v>7</v>
      </c>
      <c r="F75" s="6">
        <f>F76</f>
        <v>26830.2</v>
      </c>
      <c r="G75" s="6">
        <f>G76</f>
        <v>27924.799999999999</v>
      </c>
    </row>
    <row r="76" spans="1:7" ht="27" customHeight="1" x14ac:dyDescent="0.25">
      <c r="A76" s="7" t="s">
        <v>19</v>
      </c>
      <c r="B76" s="8" t="s">
        <v>21</v>
      </c>
      <c r="C76" s="8" t="s">
        <v>72</v>
      </c>
      <c r="D76" s="8" t="s">
        <v>74</v>
      </c>
      <c r="E76" s="8" t="s">
        <v>20</v>
      </c>
      <c r="F76" s="9">
        <v>26830.2</v>
      </c>
      <c r="G76" s="9">
        <v>27924.799999999999</v>
      </c>
    </row>
    <row r="77" spans="1:7" ht="53.25" customHeight="1" x14ac:dyDescent="0.25">
      <c r="A77" s="4" t="s">
        <v>75</v>
      </c>
      <c r="B77" s="5" t="s">
        <v>21</v>
      </c>
      <c r="C77" s="5" t="s">
        <v>72</v>
      </c>
      <c r="D77" s="5" t="s">
        <v>76</v>
      </c>
      <c r="E77" s="5" t="s">
        <v>7</v>
      </c>
      <c r="F77" s="6">
        <f>F78</f>
        <v>8099</v>
      </c>
      <c r="G77" s="6">
        <f>G78</f>
        <v>8430</v>
      </c>
    </row>
    <row r="78" spans="1:7" ht="25.5" customHeight="1" x14ac:dyDescent="0.25">
      <c r="A78" s="7" t="s">
        <v>19</v>
      </c>
      <c r="B78" s="8" t="s">
        <v>21</v>
      </c>
      <c r="C78" s="8" t="s">
        <v>72</v>
      </c>
      <c r="D78" s="8" t="s">
        <v>76</v>
      </c>
      <c r="E78" s="8" t="s">
        <v>20</v>
      </c>
      <c r="F78" s="9">
        <v>8099</v>
      </c>
      <c r="G78" s="9">
        <v>8430</v>
      </c>
    </row>
    <row r="79" spans="1:7" ht="28.5" customHeight="1" x14ac:dyDescent="0.25">
      <c r="A79" s="4" t="s">
        <v>77</v>
      </c>
      <c r="B79" s="5" t="s">
        <v>21</v>
      </c>
      <c r="C79" s="5" t="s">
        <v>72</v>
      </c>
      <c r="D79" s="5" t="s">
        <v>78</v>
      </c>
      <c r="E79" s="5" t="s">
        <v>7</v>
      </c>
      <c r="F79" s="6">
        <f>F80</f>
        <v>4110</v>
      </c>
      <c r="G79" s="6">
        <f>G80</f>
        <v>4278</v>
      </c>
    </row>
    <row r="80" spans="1:7" ht="26.25" x14ac:dyDescent="0.25">
      <c r="A80" s="7" t="s">
        <v>19</v>
      </c>
      <c r="B80" s="8" t="s">
        <v>21</v>
      </c>
      <c r="C80" s="8" t="s">
        <v>72</v>
      </c>
      <c r="D80" s="8" t="s">
        <v>78</v>
      </c>
      <c r="E80" s="8" t="s">
        <v>20</v>
      </c>
      <c r="F80" s="9">
        <v>4110</v>
      </c>
      <c r="G80" s="9">
        <v>4278</v>
      </c>
    </row>
    <row r="81" spans="1:7" ht="41.25" customHeight="1" x14ac:dyDescent="0.25">
      <c r="A81" s="4" t="s">
        <v>79</v>
      </c>
      <c r="B81" s="5" t="s">
        <v>21</v>
      </c>
      <c r="C81" s="5" t="s">
        <v>72</v>
      </c>
      <c r="D81" s="5" t="s">
        <v>80</v>
      </c>
      <c r="E81" s="5"/>
      <c r="F81" s="6">
        <f>F82</f>
        <v>27908</v>
      </c>
      <c r="G81" s="6">
        <f>G82</f>
        <v>29047</v>
      </c>
    </row>
    <row r="82" spans="1:7" ht="26.25" x14ac:dyDescent="0.25">
      <c r="A82" s="7" t="s">
        <v>19</v>
      </c>
      <c r="B82" s="8" t="s">
        <v>21</v>
      </c>
      <c r="C82" s="8" t="s">
        <v>72</v>
      </c>
      <c r="D82" s="8" t="s">
        <v>80</v>
      </c>
      <c r="E82" s="8" t="s">
        <v>20</v>
      </c>
      <c r="F82" s="9">
        <v>27908</v>
      </c>
      <c r="G82" s="9">
        <v>29047</v>
      </c>
    </row>
    <row r="83" spans="1:7" ht="79.5" customHeight="1" x14ac:dyDescent="0.25">
      <c r="A83" s="4" t="s">
        <v>132</v>
      </c>
      <c r="B83" s="5" t="s">
        <v>21</v>
      </c>
      <c r="C83" s="5" t="s">
        <v>72</v>
      </c>
      <c r="D83" s="5" t="s">
        <v>113</v>
      </c>
      <c r="E83" s="5"/>
      <c r="F83" s="6">
        <f>F84</f>
        <v>12591.8</v>
      </c>
      <c r="G83" s="6">
        <f>G84</f>
        <v>12657.2</v>
      </c>
    </row>
    <row r="84" spans="1:7" x14ac:dyDescent="0.25">
      <c r="A84" s="7" t="s">
        <v>114</v>
      </c>
      <c r="B84" s="8" t="s">
        <v>21</v>
      </c>
      <c r="C84" s="8" t="s">
        <v>72</v>
      </c>
      <c r="D84" s="8" t="s">
        <v>113</v>
      </c>
      <c r="E84" s="8" t="s">
        <v>119</v>
      </c>
      <c r="F84" s="9">
        <v>12591.8</v>
      </c>
      <c r="G84" s="9">
        <v>12657.2</v>
      </c>
    </row>
    <row r="85" spans="1:7" x14ac:dyDescent="0.25">
      <c r="A85" s="4" t="s">
        <v>81</v>
      </c>
      <c r="B85" s="5" t="s">
        <v>21</v>
      </c>
      <c r="C85" s="5" t="s">
        <v>82</v>
      </c>
      <c r="D85" s="5"/>
      <c r="E85" s="5"/>
      <c r="F85" s="6">
        <f>F86+F89</f>
        <v>1989</v>
      </c>
      <c r="G85" s="6">
        <f>G86+G89</f>
        <v>2073</v>
      </c>
    </row>
    <row r="86" spans="1:7" ht="39" x14ac:dyDescent="0.25">
      <c r="A86" s="4" t="s">
        <v>149</v>
      </c>
      <c r="B86" s="5" t="s">
        <v>21</v>
      </c>
      <c r="C86" s="5" t="s">
        <v>148</v>
      </c>
      <c r="D86" s="5"/>
      <c r="E86" s="5"/>
      <c r="F86" s="6">
        <f>F87</f>
        <v>234</v>
      </c>
      <c r="G86" s="6">
        <f>G87</f>
        <v>243</v>
      </c>
    </row>
    <row r="87" spans="1:7" ht="110.25" customHeight="1" x14ac:dyDescent="0.25">
      <c r="A87" s="4" t="s">
        <v>83</v>
      </c>
      <c r="B87" s="5" t="s">
        <v>21</v>
      </c>
      <c r="C87" s="5" t="s">
        <v>148</v>
      </c>
      <c r="D87" s="5" t="s">
        <v>84</v>
      </c>
      <c r="E87" s="5"/>
      <c r="F87" s="6">
        <f>F88</f>
        <v>234</v>
      </c>
      <c r="G87" s="6">
        <f>G88</f>
        <v>243</v>
      </c>
    </row>
    <row r="88" spans="1:7" ht="26.25" x14ac:dyDescent="0.25">
      <c r="A88" s="7" t="s">
        <v>19</v>
      </c>
      <c r="B88" s="8" t="s">
        <v>21</v>
      </c>
      <c r="C88" s="8" t="s">
        <v>148</v>
      </c>
      <c r="D88" s="8" t="s">
        <v>84</v>
      </c>
      <c r="E88" s="8" t="s">
        <v>20</v>
      </c>
      <c r="F88" s="9">
        <v>234</v>
      </c>
      <c r="G88" s="9">
        <v>243</v>
      </c>
    </row>
    <row r="89" spans="1:7" x14ac:dyDescent="0.25">
      <c r="A89" s="4" t="s">
        <v>121</v>
      </c>
      <c r="B89" s="5" t="s">
        <v>21</v>
      </c>
      <c r="C89" s="5" t="s">
        <v>120</v>
      </c>
      <c r="D89" s="5" t="s">
        <v>7</v>
      </c>
      <c r="E89" s="5" t="s">
        <v>7</v>
      </c>
      <c r="F89" s="6">
        <f>F90+F92</f>
        <v>1755</v>
      </c>
      <c r="G89" s="6">
        <f>G90+G92</f>
        <v>1830</v>
      </c>
    </row>
    <row r="90" spans="1:7" ht="52.5" customHeight="1" x14ac:dyDescent="0.25">
      <c r="A90" s="4" t="s">
        <v>85</v>
      </c>
      <c r="B90" s="5" t="s">
        <v>21</v>
      </c>
      <c r="C90" s="5" t="s">
        <v>120</v>
      </c>
      <c r="D90" s="5" t="s">
        <v>86</v>
      </c>
      <c r="E90" s="5" t="s">
        <v>7</v>
      </c>
      <c r="F90" s="6">
        <f>F91</f>
        <v>1630</v>
      </c>
      <c r="G90" s="6">
        <f>G91</f>
        <v>1700</v>
      </c>
    </row>
    <row r="91" spans="1:7" ht="26.25" x14ac:dyDescent="0.25">
      <c r="A91" s="7" t="s">
        <v>19</v>
      </c>
      <c r="B91" s="8" t="s">
        <v>21</v>
      </c>
      <c r="C91" s="8" t="s">
        <v>120</v>
      </c>
      <c r="D91" s="8" t="s">
        <v>86</v>
      </c>
      <c r="E91" s="8" t="s">
        <v>20</v>
      </c>
      <c r="F91" s="9">
        <v>1630</v>
      </c>
      <c r="G91" s="9">
        <v>1700</v>
      </c>
    </row>
    <row r="92" spans="1:7" ht="26.25" x14ac:dyDescent="0.25">
      <c r="A92" s="4" t="s">
        <v>87</v>
      </c>
      <c r="B92" s="5" t="s">
        <v>21</v>
      </c>
      <c r="C92" s="5" t="s">
        <v>120</v>
      </c>
      <c r="D92" s="5" t="s">
        <v>88</v>
      </c>
      <c r="E92" s="5"/>
      <c r="F92" s="6">
        <f>F93</f>
        <v>125</v>
      </c>
      <c r="G92" s="6">
        <f>G93</f>
        <v>130</v>
      </c>
    </row>
    <row r="93" spans="1:7" ht="26.25" x14ac:dyDescent="0.25">
      <c r="A93" s="7" t="s">
        <v>19</v>
      </c>
      <c r="B93" s="8" t="s">
        <v>21</v>
      </c>
      <c r="C93" s="8" t="s">
        <v>120</v>
      </c>
      <c r="D93" s="8" t="s">
        <v>88</v>
      </c>
      <c r="E93" s="8" t="s">
        <v>20</v>
      </c>
      <c r="F93" s="9">
        <v>125</v>
      </c>
      <c r="G93" s="9">
        <v>130</v>
      </c>
    </row>
    <row r="94" spans="1:7" x14ac:dyDescent="0.25">
      <c r="A94" s="4" t="s">
        <v>89</v>
      </c>
      <c r="B94" s="5" t="s">
        <v>21</v>
      </c>
      <c r="C94" s="5" t="s">
        <v>90</v>
      </c>
      <c r="D94" s="5"/>
      <c r="E94" s="5"/>
      <c r="F94" s="6">
        <f t="shared" ref="F94:G96" si="1">F95</f>
        <v>12037</v>
      </c>
      <c r="G94" s="6">
        <f t="shared" si="1"/>
        <v>12526</v>
      </c>
    </row>
    <row r="95" spans="1:7" ht="27" customHeight="1" x14ac:dyDescent="0.25">
      <c r="A95" s="4" t="s">
        <v>125</v>
      </c>
      <c r="B95" s="5" t="s">
        <v>21</v>
      </c>
      <c r="C95" s="5" t="s">
        <v>122</v>
      </c>
      <c r="D95" s="5" t="s">
        <v>7</v>
      </c>
      <c r="E95" s="5" t="s">
        <v>7</v>
      </c>
      <c r="F95" s="6">
        <f t="shared" si="1"/>
        <v>12037</v>
      </c>
      <c r="G95" s="6">
        <f t="shared" si="1"/>
        <v>12526</v>
      </c>
    </row>
    <row r="96" spans="1:7" ht="30" customHeight="1" x14ac:dyDescent="0.25">
      <c r="A96" s="4" t="s">
        <v>129</v>
      </c>
      <c r="B96" s="5" t="s">
        <v>21</v>
      </c>
      <c r="C96" s="5" t="s">
        <v>122</v>
      </c>
      <c r="D96" s="5" t="s">
        <v>91</v>
      </c>
      <c r="E96" s="5" t="s">
        <v>7</v>
      </c>
      <c r="F96" s="6">
        <f t="shared" si="1"/>
        <v>12037</v>
      </c>
      <c r="G96" s="6">
        <f t="shared" si="1"/>
        <v>12526</v>
      </c>
    </row>
    <row r="97" spans="1:7" ht="26.25" x14ac:dyDescent="0.25">
      <c r="A97" s="7" t="s">
        <v>19</v>
      </c>
      <c r="B97" s="8" t="s">
        <v>21</v>
      </c>
      <c r="C97" s="8" t="s">
        <v>122</v>
      </c>
      <c r="D97" s="8" t="s">
        <v>91</v>
      </c>
      <c r="E97" s="8" t="s">
        <v>20</v>
      </c>
      <c r="F97" s="9">
        <v>12037</v>
      </c>
      <c r="G97" s="9">
        <v>12526</v>
      </c>
    </row>
    <row r="98" spans="1:7" x14ac:dyDescent="0.25">
      <c r="A98" s="4" t="s">
        <v>92</v>
      </c>
      <c r="B98" s="5" t="s">
        <v>21</v>
      </c>
      <c r="C98" s="5" t="s">
        <v>93</v>
      </c>
      <c r="D98" s="5"/>
      <c r="E98" s="5"/>
      <c r="F98" s="6">
        <f>F99+F104</f>
        <v>22042.5</v>
      </c>
      <c r="G98" s="6">
        <f>G99+G104</f>
        <v>22942.399999999998</v>
      </c>
    </row>
    <row r="99" spans="1:7" x14ac:dyDescent="0.25">
      <c r="A99" s="4" t="s">
        <v>134</v>
      </c>
      <c r="B99" s="5" t="s">
        <v>21</v>
      </c>
      <c r="C99" s="5" t="s">
        <v>133</v>
      </c>
      <c r="D99" s="5"/>
      <c r="E99" s="5"/>
      <c r="F99" s="6">
        <f>F100+F102</f>
        <v>963.90000000000009</v>
      </c>
      <c r="G99" s="6">
        <f>G100+G102</f>
        <v>1003.3</v>
      </c>
    </row>
    <row r="100" spans="1:7" ht="39.6" customHeight="1" x14ac:dyDescent="0.25">
      <c r="A100" s="4" t="s">
        <v>150</v>
      </c>
      <c r="B100" s="5" t="s">
        <v>21</v>
      </c>
      <c r="C100" s="5" t="s">
        <v>133</v>
      </c>
      <c r="D100" s="5" t="s">
        <v>95</v>
      </c>
      <c r="E100" s="5"/>
      <c r="F100" s="6">
        <f>F101</f>
        <v>584.1</v>
      </c>
      <c r="G100" s="6">
        <f>G101</f>
        <v>608</v>
      </c>
    </row>
    <row r="101" spans="1:7" ht="28.15" customHeight="1" x14ac:dyDescent="0.25">
      <c r="A101" s="7" t="s">
        <v>96</v>
      </c>
      <c r="B101" s="8" t="s">
        <v>21</v>
      </c>
      <c r="C101" s="8" t="s">
        <v>133</v>
      </c>
      <c r="D101" s="8" t="s">
        <v>95</v>
      </c>
      <c r="E101" s="8" t="s">
        <v>97</v>
      </c>
      <c r="F101" s="9">
        <v>584.1</v>
      </c>
      <c r="G101" s="9">
        <v>608</v>
      </c>
    </row>
    <row r="102" spans="1:7" ht="51.6" customHeight="1" x14ac:dyDescent="0.25">
      <c r="A102" s="4" t="s">
        <v>94</v>
      </c>
      <c r="B102" s="5" t="s">
        <v>21</v>
      </c>
      <c r="C102" s="5" t="s">
        <v>133</v>
      </c>
      <c r="D102" s="5" t="s">
        <v>155</v>
      </c>
      <c r="E102" s="5"/>
      <c r="F102" s="6">
        <f>F103</f>
        <v>379.8</v>
      </c>
      <c r="G102" s="6">
        <f>G103</f>
        <v>395.3</v>
      </c>
    </row>
    <row r="103" spans="1:7" ht="28.9" customHeight="1" x14ac:dyDescent="0.25">
      <c r="A103" s="7" t="s">
        <v>96</v>
      </c>
      <c r="B103" s="8" t="s">
        <v>21</v>
      </c>
      <c r="C103" s="8" t="s">
        <v>133</v>
      </c>
      <c r="D103" s="8" t="s">
        <v>155</v>
      </c>
      <c r="E103" s="8" t="s">
        <v>97</v>
      </c>
      <c r="F103" s="9">
        <v>379.8</v>
      </c>
      <c r="G103" s="9">
        <v>395.3</v>
      </c>
    </row>
    <row r="104" spans="1:7" x14ac:dyDescent="0.25">
      <c r="A104" s="4" t="s">
        <v>98</v>
      </c>
      <c r="B104" s="5" t="s">
        <v>21</v>
      </c>
      <c r="C104" s="5" t="s">
        <v>99</v>
      </c>
      <c r="D104" s="5" t="s">
        <v>7</v>
      </c>
      <c r="E104" s="5" t="s">
        <v>7</v>
      </c>
      <c r="F104" s="6">
        <f>F105+F107+F109</f>
        <v>21078.6</v>
      </c>
      <c r="G104" s="6">
        <f>G105+G107+G109</f>
        <v>21939.1</v>
      </c>
    </row>
    <row r="105" spans="1:7" ht="39" x14ac:dyDescent="0.25">
      <c r="A105" s="4" t="s">
        <v>24</v>
      </c>
      <c r="B105" s="5" t="s">
        <v>21</v>
      </c>
      <c r="C105" s="5" t="s">
        <v>99</v>
      </c>
      <c r="D105" s="5" t="s">
        <v>25</v>
      </c>
      <c r="E105" s="5"/>
      <c r="F105" s="6">
        <f>F106</f>
        <v>1</v>
      </c>
      <c r="G105" s="6">
        <f>G106</f>
        <v>1</v>
      </c>
    </row>
    <row r="106" spans="1:7" ht="77.25" x14ac:dyDescent="0.25">
      <c r="A106" s="7" t="s">
        <v>137</v>
      </c>
      <c r="B106" s="8" t="s">
        <v>21</v>
      </c>
      <c r="C106" s="8" t="s">
        <v>99</v>
      </c>
      <c r="D106" s="8" t="s">
        <v>25</v>
      </c>
      <c r="E106" s="8" t="s">
        <v>14</v>
      </c>
      <c r="F106" s="9">
        <v>1</v>
      </c>
      <c r="G106" s="9">
        <v>1</v>
      </c>
    </row>
    <row r="107" spans="1:7" ht="81.75" customHeight="1" x14ac:dyDescent="0.25">
      <c r="A107" s="4" t="s">
        <v>100</v>
      </c>
      <c r="B107" s="5" t="s">
        <v>21</v>
      </c>
      <c r="C107" s="5" t="s">
        <v>99</v>
      </c>
      <c r="D107" s="5" t="s">
        <v>101</v>
      </c>
      <c r="E107" s="5" t="s">
        <v>7</v>
      </c>
      <c r="F107" s="6">
        <f>F108</f>
        <v>14766</v>
      </c>
      <c r="G107" s="6">
        <f>G108</f>
        <v>15368.8</v>
      </c>
    </row>
    <row r="108" spans="1:7" ht="30" customHeight="1" x14ac:dyDescent="0.25">
      <c r="A108" s="7" t="s">
        <v>96</v>
      </c>
      <c r="B108" s="8" t="s">
        <v>21</v>
      </c>
      <c r="C108" s="8" t="s">
        <v>99</v>
      </c>
      <c r="D108" s="8" t="s">
        <v>101</v>
      </c>
      <c r="E108" s="8" t="s">
        <v>97</v>
      </c>
      <c r="F108" s="9">
        <v>14766</v>
      </c>
      <c r="G108" s="9">
        <v>15368.8</v>
      </c>
    </row>
    <row r="109" spans="1:7" ht="68.25" customHeight="1" x14ac:dyDescent="0.25">
      <c r="A109" s="4" t="s">
        <v>102</v>
      </c>
      <c r="B109" s="5" t="s">
        <v>21</v>
      </c>
      <c r="C109" s="5" t="s">
        <v>99</v>
      </c>
      <c r="D109" s="5" t="s">
        <v>103</v>
      </c>
      <c r="E109" s="5" t="s">
        <v>7</v>
      </c>
      <c r="F109" s="6">
        <f>F110</f>
        <v>6311.6</v>
      </c>
      <c r="G109" s="6">
        <f>G110</f>
        <v>6569.3</v>
      </c>
    </row>
    <row r="110" spans="1:7" ht="27.75" customHeight="1" x14ac:dyDescent="0.25">
      <c r="A110" s="7" t="s">
        <v>96</v>
      </c>
      <c r="B110" s="8" t="s">
        <v>21</v>
      </c>
      <c r="C110" s="8" t="s">
        <v>99</v>
      </c>
      <c r="D110" s="8" t="s">
        <v>103</v>
      </c>
      <c r="E110" s="8" t="s">
        <v>97</v>
      </c>
      <c r="F110" s="9">
        <v>6311.6</v>
      </c>
      <c r="G110" s="9">
        <v>6569.3</v>
      </c>
    </row>
    <row r="111" spans="1:7" x14ac:dyDescent="0.25">
      <c r="A111" s="4" t="s">
        <v>104</v>
      </c>
      <c r="B111" s="5" t="s">
        <v>21</v>
      </c>
      <c r="C111" s="5" t="s">
        <v>105</v>
      </c>
      <c r="D111" s="5"/>
      <c r="E111" s="5"/>
      <c r="F111" s="6">
        <f t="shared" ref="F111:G113" si="2">F112</f>
        <v>1512</v>
      </c>
      <c r="G111" s="6">
        <f t="shared" si="2"/>
        <v>1573</v>
      </c>
    </row>
    <row r="112" spans="1:7" ht="26.25" x14ac:dyDescent="0.25">
      <c r="A112" s="4" t="s">
        <v>124</v>
      </c>
      <c r="B112" s="5" t="s">
        <v>21</v>
      </c>
      <c r="C112" s="5" t="s">
        <v>123</v>
      </c>
      <c r="D112" s="5" t="s">
        <v>7</v>
      </c>
      <c r="E112" s="5" t="s">
        <v>7</v>
      </c>
      <c r="F112" s="6">
        <f t="shared" si="2"/>
        <v>1512</v>
      </c>
      <c r="G112" s="6">
        <f t="shared" si="2"/>
        <v>1573</v>
      </c>
    </row>
    <row r="113" spans="1:9" ht="39" x14ac:dyDescent="0.25">
      <c r="A113" s="4" t="s">
        <v>106</v>
      </c>
      <c r="B113" s="5" t="s">
        <v>21</v>
      </c>
      <c r="C113" s="5" t="s">
        <v>123</v>
      </c>
      <c r="D113" s="5" t="s">
        <v>107</v>
      </c>
      <c r="E113" s="5" t="s">
        <v>7</v>
      </c>
      <c r="F113" s="6">
        <f t="shared" si="2"/>
        <v>1512</v>
      </c>
      <c r="G113" s="6">
        <f t="shared" si="2"/>
        <v>1573</v>
      </c>
    </row>
    <row r="114" spans="1:9" ht="26.25" x14ac:dyDescent="0.25">
      <c r="A114" s="7" t="s">
        <v>19</v>
      </c>
      <c r="B114" s="8" t="s">
        <v>21</v>
      </c>
      <c r="C114" s="8" t="s">
        <v>123</v>
      </c>
      <c r="D114" s="8" t="s">
        <v>107</v>
      </c>
      <c r="E114" s="8" t="s">
        <v>20</v>
      </c>
      <c r="F114" s="9">
        <v>1512</v>
      </c>
      <c r="G114" s="9">
        <v>1573</v>
      </c>
    </row>
    <row r="115" spans="1:9" x14ac:dyDescent="0.25">
      <c r="A115" s="4" t="s">
        <v>108</v>
      </c>
      <c r="B115" s="5" t="s">
        <v>21</v>
      </c>
      <c r="C115" s="5" t="s">
        <v>109</v>
      </c>
      <c r="D115" s="5"/>
      <c r="E115" s="5"/>
      <c r="F115" s="6">
        <f t="shared" ref="F115:G117" si="3">F116</f>
        <v>4116</v>
      </c>
      <c r="G115" s="6">
        <f t="shared" si="3"/>
        <v>4284</v>
      </c>
    </row>
    <row r="116" spans="1:9" x14ac:dyDescent="0.25">
      <c r="A116" s="4" t="s">
        <v>110</v>
      </c>
      <c r="B116" s="5" t="s">
        <v>21</v>
      </c>
      <c r="C116" s="5" t="s">
        <v>111</v>
      </c>
      <c r="D116" s="5" t="s">
        <v>7</v>
      </c>
      <c r="E116" s="5" t="s">
        <v>7</v>
      </c>
      <c r="F116" s="6">
        <f t="shared" si="3"/>
        <v>4116</v>
      </c>
      <c r="G116" s="6">
        <f t="shared" si="3"/>
        <v>4284</v>
      </c>
    </row>
    <row r="117" spans="1:9" ht="39" x14ac:dyDescent="0.25">
      <c r="A117" s="4" t="s">
        <v>112</v>
      </c>
      <c r="B117" s="5" t="s">
        <v>21</v>
      </c>
      <c r="C117" s="5" t="s">
        <v>111</v>
      </c>
      <c r="D117" s="5" t="s">
        <v>151</v>
      </c>
      <c r="E117" s="5" t="s">
        <v>7</v>
      </c>
      <c r="F117" s="6">
        <f t="shared" si="3"/>
        <v>4116</v>
      </c>
      <c r="G117" s="6">
        <f t="shared" si="3"/>
        <v>4284</v>
      </c>
    </row>
    <row r="118" spans="1:9" ht="26.25" x14ac:dyDescent="0.25">
      <c r="A118" s="7" t="s">
        <v>19</v>
      </c>
      <c r="B118" s="8" t="s">
        <v>21</v>
      </c>
      <c r="C118" s="8" t="s">
        <v>111</v>
      </c>
      <c r="D118" s="8" t="s">
        <v>152</v>
      </c>
      <c r="E118" s="8" t="s">
        <v>20</v>
      </c>
      <c r="F118" s="9">
        <v>4116</v>
      </c>
      <c r="G118" s="9">
        <v>4284</v>
      </c>
    </row>
    <row r="119" spans="1:9" x14ac:dyDescent="0.25">
      <c r="A119" s="31" t="s">
        <v>115</v>
      </c>
      <c r="B119" s="31"/>
      <c r="C119" s="31"/>
      <c r="D119" s="31"/>
      <c r="E119" s="31"/>
      <c r="F119" s="13">
        <f>F9+F31+F25</f>
        <v>157997.20000000001</v>
      </c>
      <c r="G119" s="13">
        <f>G9+G31+G25</f>
        <v>161781.1</v>
      </c>
      <c r="I119" s="21"/>
    </row>
    <row r="120" spans="1:9" x14ac:dyDescent="0.25">
      <c r="A120" s="14"/>
      <c r="B120" s="3"/>
      <c r="C120" s="3"/>
      <c r="D120" s="3"/>
      <c r="E120" s="3"/>
      <c r="F120" s="15"/>
      <c r="G120" s="15"/>
    </row>
    <row r="121" spans="1:9" ht="15" customHeight="1" x14ac:dyDescent="0.25">
      <c r="A121" s="16" t="s">
        <v>154</v>
      </c>
      <c r="B121" s="3"/>
      <c r="C121" s="3"/>
      <c r="D121" s="3"/>
      <c r="E121" s="30" t="s">
        <v>116</v>
      </c>
      <c r="F121" s="30"/>
      <c r="G121" s="30"/>
    </row>
    <row r="122" spans="1:9" ht="15" customHeight="1" x14ac:dyDescent="0.25">
      <c r="A122" s="16"/>
      <c r="B122" s="3"/>
      <c r="C122" s="3"/>
      <c r="D122" s="3"/>
      <c r="E122" s="20"/>
      <c r="F122" s="20"/>
      <c r="G122" s="20"/>
    </row>
    <row r="123" spans="1:9" x14ac:dyDescent="0.25">
      <c r="A123" s="16"/>
      <c r="B123" s="3"/>
      <c r="C123" s="3"/>
      <c r="D123" s="3"/>
      <c r="E123" s="1"/>
      <c r="F123" s="1"/>
      <c r="G123" s="1"/>
    </row>
    <row r="124" spans="1:9" ht="18" customHeight="1" x14ac:dyDescent="0.25">
      <c r="A124" s="16" t="s">
        <v>135</v>
      </c>
      <c r="B124" s="3"/>
      <c r="C124" s="3"/>
      <c r="D124" s="3"/>
      <c r="E124" s="30" t="s">
        <v>158</v>
      </c>
      <c r="F124" s="30"/>
      <c r="G124" s="30"/>
    </row>
  </sheetData>
  <mergeCells count="8">
    <mergeCell ref="E1:G1"/>
    <mergeCell ref="A2:G2"/>
    <mergeCell ref="E121:G121"/>
    <mergeCell ref="E124:G124"/>
    <mergeCell ref="A119:E119"/>
    <mergeCell ref="E4:F4"/>
    <mergeCell ref="A5:G5"/>
    <mergeCell ref="F3:G3"/>
  </mergeCells>
  <phoneticPr fontId="7" type="noConversion"/>
  <pageMargins left="0.78740157480314965" right="0.39370078740157483" top="0.78740157480314965" bottom="0.78740157480314965" header="0.31496062992125984" footer="0.31496062992125984"/>
  <pageSetup paperSize="9" scale="9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мамо</dc:creator>
  <cp:lastModifiedBy>Пользователь</cp:lastModifiedBy>
  <cp:lastPrinted>2019-10-31T11:55:45Z</cp:lastPrinted>
  <dcterms:created xsi:type="dcterms:W3CDTF">2016-12-02T09:18:56Z</dcterms:created>
  <dcterms:modified xsi:type="dcterms:W3CDTF">2019-10-31T12:26:31Z</dcterms:modified>
</cp:coreProperties>
</file>