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Бюджет\Бюджет\2020\Документы к проекту бюджета на 2020-2022 гг АНЯ\Проект бюджета МС (у Вероники для второго чтения)\"/>
    </mc:Choice>
  </mc:AlternateContent>
  <bookViews>
    <workbookView xWindow="0" yWindow="0" windowWidth="28800" windowHeight="11730"/>
  </bookViews>
  <sheets>
    <sheet name="Лист1" sheetId="1" r:id="rId1"/>
  </sheets>
  <definedNames>
    <definedName name="_xlnm.Print_Titles" localSheetId="0">Лист1!$1:$8</definedName>
  </definedNames>
  <calcPr calcId="162913" calcOnSave="0"/>
</workbook>
</file>

<file path=xl/calcChain.xml><?xml version="1.0" encoding="utf-8"?>
<calcChain xmlns="http://schemas.openxmlformats.org/spreadsheetml/2006/main">
  <c r="F28" i="1" l="1"/>
  <c r="F39" i="1" l="1"/>
  <c r="F37" i="1" l="1"/>
  <c r="F41" i="1"/>
  <c r="F40" i="1" s="1"/>
  <c r="F33" i="1" l="1"/>
  <c r="F44" i="1" l="1"/>
  <c r="F15" i="1" l="1"/>
  <c r="F23" i="1" l="1"/>
  <c r="F101" i="1" l="1"/>
  <c r="F104" i="1"/>
  <c r="F61" i="1" l="1"/>
  <c r="F82" i="1" l="1"/>
  <c r="F80" i="1" l="1"/>
  <c r="F76" i="1"/>
  <c r="F78" i="1"/>
  <c r="F55" i="1"/>
  <c r="F46" i="1"/>
  <c r="F43" i="1" s="1"/>
  <c r="F95" i="1"/>
  <c r="F94" i="1" s="1"/>
  <c r="F93" i="1" s="1"/>
  <c r="F99" i="1"/>
  <c r="F98" i="1" s="1"/>
  <c r="F86" i="1"/>
  <c r="F85" i="1" s="1"/>
  <c r="F19" i="1"/>
  <c r="F21" i="1"/>
  <c r="F116" i="1"/>
  <c r="F115" i="1" s="1"/>
  <c r="F114" i="1" s="1"/>
  <c r="F108" i="1"/>
  <c r="F106" i="1"/>
  <c r="F91" i="1"/>
  <c r="F89" i="1"/>
  <c r="F74" i="1"/>
  <c r="F70" i="1"/>
  <c r="F69" i="1" s="1"/>
  <c r="F67" i="1"/>
  <c r="F65" i="1"/>
  <c r="F59" i="1"/>
  <c r="F57" i="1"/>
  <c r="F53" i="1"/>
  <c r="F50" i="1"/>
  <c r="F49" i="1" s="1"/>
  <c r="F12" i="1"/>
  <c r="F11" i="1" s="1"/>
  <c r="F103" i="1" l="1"/>
  <c r="F97" i="1" s="1"/>
  <c r="F88" i="1"/>
  <c r="F84" i="1" s="1"/>
  <c r="F112" i="1"/>
  <c r="F111" i="1" s="1"/>
  <c r="F110" i="1" s="1"/>
  <c r="F52" i="1"/>
  <c r="F73" i="1"/>
  <c r="F72" i="1" s="1"/>
  <c r="F14" i="1"/>
  <c r="F10" i="1" s="1"/>
  <c r="F9" i="1" s="1"/>
  <c r="F27" i="1"/>
  <c r="F26" i="1" s="1"/>
  <c r="F25" i="1" s="1"/>
  <c r="F64" i="1"/>
  <c r="F63" i="1" s="1"/>
  <c r="F32" i="1"/>
  <c r="F48" i="1" l="1"/>
  <c r="F31" i="1" s="1"/>
  <c r="F118" i="1" l="1"/>
</calcChain>
</file>

<file path=xl/sharedStrings.xml><?xml version="1.0" encoding="utf-8"?>
<sst xmlns="http://schemas.openxmlformats.org/spreadsheetml/2006/main" count="504" uniqueCount="156">
  <si>
    <t>тыс.руб.</t>
  </si>
  <si>
    <t>Наименование</t>
  </si>
  <si>
    <t>Код ГРБС</t>
  </si>
  <si>
    <t>Раздел/ Подраздел</t>
  </si>
  <si>
    <t>Целевая статья</t>
  </si>
  <si>
    <t>Вид расходов</t>
  </si>
  <si>
    <t>Сумма</t>
  </si>
  <si>
    <t>913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</si>
  <si>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</si>
  <si>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</si>
  <si>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</si>
  <si>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</si>
  <si>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</si>
  <si>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</si>
  <si>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0020000011</t>
  </si>
  <si>
    <t>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</si>
  <si>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</si>
  <si>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</si>
  <si>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Аппарат представительного органа муниципального образования</t>
  </si>
  <si>
    <t>0020000021</t>
  </si>
  <si>
    <t>Закупка товаров, работ и услуг для государственных (муниципальных) нужд</t>
  </si>
  <si>
    <t>200</t>
  </si>
  <si>
    <t>954</t>
  </si>
  <si>
    <t>0104</t>
  </si>
  <si>
    <t>Содержание и обеспечение деятельности местной администрации по решению вопросов местного значения</t>
  </si>
  <si>
    <t>0020000032</t>
  </si>
  <si>
    <t>Расходы на исполнение государственного полномочия Санкт-Петербурга по составлению  протоколов об административных правонарушениях за счет субвенций из бюджета Санкт-Петербурга</t>
  </si>
  <si>
    <t>09200G0100</t>
  </si>
  <si>
    <t>Расходы на исполнение государственного полномочия Санкт-Петербурга по организации и осуществлению деятельности по опеке и попечительству за счет субвенций из бюджета Санкт-Петербурга</t>
  </si>
  <si>
    <t>00200G0850</t>
  </si>
  <si>
    <t>921</t>
  </si>
  <si>
    <t xml:space="preserve">Обеспечение проведения выборов и референдумов </t>
  </si>
  <si>
    <t>0107</t>
  </si>
  <si>
    <t>Содержание и обеспечение деятельности избирательной комиссии муниципального образования, действующей на постоянной основе</t>
  </si>
  <si>
    <t>0200000051</t>
  </si>
  <si>
    <t>Резервные фонды</t>
  </si>
  <si>
    <t>0111</t>
  </si>
  <si>
    <t>Резервный фонд местной администрации</t>
  </si>
  <si>
    <t>0700000061</t>
  </si>
  <si>
    <t>Иные бюджетные ассигнования</t>
  </si>
  <si>
    <t>800</t>
  </si>
  <si>
    <t>Другие общегосударственные вопросы</t>
  </si>
  <si>
    <t>0113</t>
  </si>
  <si>
    <t>Формирование архивных фондов органов местного самоуправления, муниципальных предприятий и учреждений</t>
  </si>
  <si>
    <t>Осуществление поддержки деятельности ОО "Совет муниципальных образований Санкт-Петербурга"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</si>
  <si>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</si>
  <si>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</si>
  <si>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</si>
  <si>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</si>
  <si>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Обучение неработающего населения способам защиты и действиям в чрезвычайных ситуациях</t>
  </si>
  <si>
    <t>2190000091</t>
  </si>
  <si>
    <t>Другие вопросы в области национальной безопасности и правоохранительной деятельности</t>
  </si>
  <si>
    <t>0314</t>
  </si>
  <si>
    <t xml:space="preserve">Мероприятия по профилактике правонарушений </t>
  </si>
  <si>
    <t>Мероприятия по профилактике терроризма и экстремизма</t>
  </si>
  <si>
    <t>Мероприятия по профилактике наркомании</t>
  </si>
  <si>
    <t>Мероприятия по профилактике табакокурения</t>
  </si>
  <si>
    <t>НАЦИОНАЛЬНАЯ ЭКОНОМИКА</t>
  </si>
  <si>
    <t>0400</t>
  </si>
  <si>
    <t>Общеэкономические вопросы</t>
  </si>
  <si>
    <t>0401</t>
  </si>
  <si>
    <t>Проведение оплачиваемых общественных работ</t>
  </si>
  <si>
    <t>5100000101</t>
  </si>
  <si>
    <t>Временное трудоустройство несовершеннолетних в возрасте от 14 до 18 лет в свободное от учебы время</t>
  </si>
  <si>
    <t>5100000102</t>
  </si>
  <si>
    <t>Другие вопросы в области национальной экономики</t>
  </si>
  <si>
    <t>0412</t>
  </si>
  <si>
    <t>Содействие развитию малого бизнеса на территории муниципального образования</t>
  </si>
  <si>
    <t>3450000121</t>
  </si>
  <si>
    <t>ЖИЛИЩНО-КОММУНАЛЬНОЕ ХОЗЯЙСТВО</t>
  </si>
  <si>
    <t>0500</t>
  </si>
  <si>
    <t>Благоустройство</t>
  </si>
  <si>
    <t>0503</t>
  </si>
  <si>
    <t>Благоустройство придомовых территорий и дворовых территорий</t>
  </si>
  <si>
    <t>6000000131</t>
  </si>
  <si>
    <t>Благоустройство территории муниципального образования, связанное с обеспечением санитарного благополучия населения</t>
  </si>
  <si>
    <t>6000000141</t>
  </si>
  <si>
    <t>Озеленение территории муниципального образования</t>
  </si>
  <si>
    <t>6000000151</t>
  </si>
  <si>
    <t>Прочие мероприятия в области благоустройства территории муниципального образования</t>
  </si>
  <si>
    <t>6000000161</t>
  </si>
  <si>
    <t>ОБРАЗОВАНИЕ</t>
  </si>
  <si>
    <t>0700</t>
  </si>
  <si>
    <t>Расходы на подготовку, переподготовку и повышение квалификации выборных должностных лиц местного самоуправления, депутатов пердставительного органа местного самоуправления, а также муниципальных служащих и работников муниципальных учреждений</t>
  </si>
  <si>
    <t>4280000181</t>
  </si>
  <si>
    <t>Проведение работ по военно-патриотическому воспитанию молодежи на территории муниципального образования</t>
  </si>
  <si>
    <t>4310000191</t>
  </si>
  <si>
    <t>Мероприятия по профилактике дорожно-транспортного травматизма</t>
  </si>
  <si>
    <t>4310000491</t>
  </si>
  <si>
    <t>КУЛЬТУРА, КИНЕМАТОГРАФИЯ</t>
  </si>
  <si>
    <t>0800</t>
  </si>
  <si>
    <t>4500000201</t>
  </si>
  <si>
    <t>СОЦИАЛЬНАЯ ПОЛИТИКА</t>
  </si>
  <si>
    <t>1000</t>
  </si>
  <si>
    <t>Расходы на предоставление доплат к пенсии лицам, замещавшим муниципальные должности и должности муниципальной службы</t>
  </si>
  <si>
    <t>5050000231</t>
  </si>
  <si>
    <t>Социальное обеспечение и иные выплаты населению</t>
  </si>
  <si>
    <t>300</t>
  </si>
  <si>
    <t>Охрана семьи и детства</t>
  </si>
  <si>
    <t>1004</t>
  </si>
  <si>
    <t>Расходы на исполнение государственного полномочия Санкт-Петербурга по выплате денежных средств на содержание ребенка в семье опекуна и приемной семье за счет субвенций из бюджета Санкт-Петербурга</t>
  </si>
  <si>
    <t>51100G0860</t>
  </si>
  <si>
    <t>Расходы на исполнение государственного полномочия по выплате денежных средств на вознаграждение приемным родителям за счет субвенций из бюджета Санкт-Петербурга</t>
  </si>
  <si>
    <t>51100G0870</t>
  </si>
  <si>
    <t>ФИЗИЧЕСКАЯ КУЛЬТУРА И СПОРТ</t>
  </si>
  <si>
    <t>1100</t>
  </si>
  <si>
    <t>Создание условий для развития на территории муниципального образования массовой физической культуры и спорта</t>
  </si>
  <si>
    <t>5120000241</t>
  </si>
  <si>
    <t>СРЕДСТВА МАССОВОЙ ИНФОРМАЦИИ</t>
  </si>
  <si>
    <t>1200</t>
  </si>
  <si>
    <t>Периодическая печать и издательства</t>
  </si>
  <si>
    <t>1202</t>
  </si>
  <si>
    <t>Периодические издания, учрежденные представительными органами местного самоуправления</t>
  </si>
  <si>
    <t>6000000461</t>
  </si>
  <si>
    <t>Субсидии бюджетным учреждениям</t>
  </si>
  <si>
    <t>ВСЕГО:</t>
  </si>
  <si>
    <t>Депутаты, осуществляющие свою деятельность на постоянной основе</t>
  </si>
  <si>
    <t>Компенсация депутатам, осуществляющим свои полномочия на непостоянной основе</t>
  </si>
  <si>
    <t>600</t>
  </si>
  <si>
    <t>0709</t>
  </si>
  <si>
    <t>Другие вопросы в области образования</t>
  </si>
  <si>
    <t>0804</t>
  </si>
  <si>
    <t>1105</t>
  </si>
  <si>
    <t>Другие вопросы в области физической культуры и спорта</t>
  </si>
  <si>
    <t>Другие вопросы в области культуры, кинематографии</t>
  </si>
  <si>
    <t>МУНИЦИПАЛЬНЫЙ СОВЕТ ВНУТРИГОРОДСКОГО МУНИЦИПАЛЬНОГО ОБРАЗОВАНИЯ САНКТ-ПЕТЕРБУРГА МУНИЦИПАЛЬНЫЙ ОКРУГ № 54</t>
  </si>
  <si>
    <t>МЕСТНАЯ АДМИНИСТРАЦИЯ ВНУТРИГОРОДСКОГО МУНИЦИПАЛЬНОГО ОБРАЗОВАНИЯ САНКТ-ПЕТЕРБУРГА МУНИЦИПАЛЬНЫЙ ОКРУГ № 54</t>
  </si>
  <si>
    <t>Приложение №3</t>
  </si>
  <si>
    <t>Организация и проведение досуговых и праздничных мероприятий</t>
  </si>
  <si>
    <t>ИЗБИРАТЕЛЬНАЯ КОМИССИЯ ВНУТРИГОРОДСКОГО МУНИЦИПАЛЬНОГО ОБРАЗОВАНИЯ САНКТ-ПЕТЕРБУРГА МУНИЦИПАЛЬНЫЙ ОКРУГ № 54</t>
  </si>
  <si>
    <t>Обеспечение выполнения муниципального задания в области благоустройства территории муниципального образования, связанное с обеспечением санитарного благополучия населения</t>
  </si>
  <si>
    <t>1001</t>
  </si>
  <si>
    <t>Пенсионной обеспечение</t>
  </si>
  <si>
    <t>Мероприятия по профилактике межнациональных (межэтнических) конфликтов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</si>
  <si>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</si>
  <si>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Исполнитель</t>
  </si>
  <si>
    <t xml:space="preserve">к Решению МС </t>
  </si>
  <si>
    <t>0020010061</t>
  </si>
  <si>
    <t>0020010062</t>
  </si>
  <si>
    <t>0920120441</t>
  </si>
  <si>
    <t>0900010071</t>
  </si>
  <si>
    <t>0930120511</t>
  </si>
  <si>
    <t>0930120521</t>
  </si>
  <si>
    <t>0930120531</t>
  </si>
  <si>
    <t>0930120541</t>
  </si>
  <si>
    <t>0930120591</t>
  </si>
  <si>
    <t>0705</t>
  </si>
  <si>
    <t>Профессиональная подготовка, переподготовка и повышение квалификации</t>
  </si>
  <si>
    <t>5050000232</t>
  </si>
  <si>
    <t>Расходы на выплату пенсии лицам, замещавшим муниципальные должности и должности муниципальной службы</t>
  </si>
  <si>
    <t>4570010251</t>
  </si>
  <si>
    <t>Н.Н. Барышникова</t>
  </si>
  <si>
    <t>Глава Местной администрации</t>
  </si>
  <si>
    <t>А.В. Девяткин</t>
  </si>
  <si>
    <t>Ведомственная структура расходов местного бюджета внутригородского муниципального образования Санкт-Петербурга муниципальный округ № 54 на 2020 год</t>
  </si>
  <si>
    <t>от          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</si>
</sst>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_р_."/>
    <numFmt numFmtId="165" formatCode="0.0"/>
    <numFmt numFmtId="166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9.8000000000000007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9.8000000000000007"/>
      <name val="Times New Roman"/>
      <family val="1"/>
      <charset val="204"/>
    </font>
    <font>
      <sz val="9.8000000000000007"/>
      <name val="Times New Roman"/>
      <family val="1"/>
      <charset val="204"/>
    </font>
    <font>
      <b/>
      <sz val="9.8000000000000007"/>
      <color indexed="10"/>
      <name val="Times New Roman"/>
      <family val="1"/>
      <charset val="204"/>
    </font>
    <font>
      <b/>
      <sz val="9.8000000000000007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 wrapText="1"/>
    </xf>
    <xf numFmtId="49" fontId="1" fillId="0" borderId="0" xfId="0" applyNumberFormat="1" applyFont="1" applyAlignment="1">
      <alignment horizontal="righ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right"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164" fontId="6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165" fontId="0" fillId="0" borderId="0" xfId="0" applyNumberFormat="1"/>
    <xf numFmtId="0" fontId="3" fillId="0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164" fontId="6" fillId="4" borderId="1" xfId="0" applyNumberFormat="1" applyFont="1" applyFill="1" applyBorder="1" applyAlignment="1">
      <alignment horizontal="center" wrapText="1"/>
    </xf>
    <xf numFmtId="164" fontId="1" fillId="4" borderId="1" xfId="0" applyNumberFormat="1" applyFont="1" applyFill="1" applyBorder="1" applyAlignment="1">
      <alignment horizontal="center" wrapText="1"/>
    </xf>
    <xf numFmtId="164" fontId="4" fillId="5" borderId="1" xfId="0" applyNumberFormat="1" applyFont="1" applyFill="1" applyBorder="1" applyAlignment="1">
      <alignment horizontal="center" wrapText="1"/>
    </xf>
    <xf numFmtId="166" fontId="0" fillId="0" borderId="0" xfId="0" applyNumberFormat="1"/>
    <xf numFmtId="166" fontId="7" fillId="0" borderId="0" xfId="0" applyNumberFormat="1" applyFont="1"/>
    <xf numFmtId="0" fontId="7" fillId="0" borderId="0" xfId="0" applyFont="1"/>
    <xf numFmtId="0" fontId="3" fillId="0" borderId="1" xfId="0" applyFont="1" applyFill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tabSelected="1" topLeftCell="A106" zoomScale="92" zoomScaleNormal="92" workbookViewId="0">
      <selection activeCell="F29" sqref="F29"/>
    </sheetView>
  </sheetViews>
  <sheetFormatPr defaultRowHeight="15" x14ac:dyDescent="0.25"/>
  <cols>
    <col min="1" max="1" width="41.85546875" customWidth="1"/>
    <col min="2" max="2" width="6.85546875" customWidth="1"/>
    <col min="3" max="3" width="9.28515625" customWidth="1"/>
    <col min="4" max="4" width="10.85546875" customWidth="1"/>
    <col min="5" max="5" width="8.7109375" customWidth="1"/>
    <col min="6" max="6" width="9.42578125" customWidth="1"/>
    <col min="7" max="7" width="10.42578125" bestFit="1" customWidth="1"/>
    <col min="8" max="15" width="9.140625" customWidth="1"/>
  </cols>
  <sheetData>
    <row r="1" spans="1:18" ht="14.45" customHeight="1" x14ac:dyDescent="0.25">
      <c r="A1" s="1"/>
      <c r="B1" s="2"/>
      <c r="C1" s="2"/>
      <c r="D1" s="2"/>
      <c r="E1" s="38" t="s">
        <v>127</v>
      </c>
      <c r="F1" s="38"/>
    </row>
    <row r="2" spans="1:18" ht="14.45" customHeight="1" x14ac:dyDescent="0.25">
      <c r="A2" s="38" t="s">
        <v>136</v>
      </c>
      <c r="B2" s="38"/>
      <c r="C2" s="38"/>
      <c r="D2" s="38"/>
      <c r="E2" s="38"/>
      <c r="F2" s="38"/>
    </row>
    <row r="3" spans="1:18" x14ac:dyDescent="0.25">
      <c r="A3" s="1"/>
      <c r="B3" s="1"/>
      <c r="C3" s="1"/>
      <c r="D3" s="1"/>
      <c r="E3" s="38" t="s">
        <v>155</v>
      </c>
      <c r="F3" s="38"/>
    </row>
    <row r="4" spans="1:18" ht="14.45" customHeight="1" x14ac:dyDescent="0.25">
      <c r="A4" s="30"/>
      <c r="B4" s="30"/>
      <c r="C4" s="30"/>
      <c r="D4" s="38"/>
      <c r="E4" s="38"/>
      <c r="F4" s="38"/>
    </row>
    <row r="5" spans="1:18" x14ac:dyDescent="0.25">
      <c r="A5" s="38"/>
      <c r="B5" s="38"/>
      <c r="C5" s="38"/>
      <c r="D5" s="38"/>
      <c r="E5" s="38"/>
      <c r="F5" s="38"/>
    </row>
    <row r="6" spans="1:18" ht="44.45" customHeight="1" x14ac:dyDescent="0.25">
      <c r="A6" s="39" t="s">
        <v>154</v>
      </c>
      <c r="B6" s="39"/>
      <c r="C6" s="39"/>
      <c r="D6" s="39"/>
      <c r="E6" s="39"/>
      <c r="F6" s="39"/>
    </row>
    <row r="7" spans="1:18" x14ac:dyDescent="0.25">
      <c r="A7" s="3"/>
      <c r="B7" s="4"/>
      <c r="C7" s="4"/>
      <c r="D7" s="4"/>
      <c r="E7" s="4"/>
      <c r="F7" s="5" t="s">
        <v>0</v>
      </c>
      <c r="K7" s="35"/>
      <c r="L7" s="36"/>
      <c r="M7" s="36"/>
      <c r="N7" s="34"/>
    </row>
    <row r="8" spans="1:18" ht="28.9" customHeight="1" x14ac:dyDescent="0.25">
      <c r="A8" s="25" t="s">
        <v>1</v>
      </c>
      <c r="B8" s="26" t="s">
        <v>2</v>
      </c>
      <c r="C8" s="26" t="s">
        <v>3</v>
      </c>
      <c r="D8" s="26" t="s">
        <v>4</v>
      </c>
      <c r="E8" s="26" t="s">
        <v>5</v>
      </c>
      <c r="F8" s="27" t="s">
        <v>6</v>
      </c>
      <c r="K8" s="34"/>
      <c r="N8" s="34"/>
      <c r="R8" s="34"/>
    </row>
    <row r="9" spans="1:18" ht="51.6" customHeight="1" x14ac:dyDescent="0.25">
      <c r="A9" s="6" t="s">
        <v>125</v>
      </c>
      <c r="B9" s="7" t="s">
        <v>7</v>
      </c>
      <c r="C9" s="7" t="s">
        <v>8</v>
      </c>
      <c r="D9" s="7" t="s">
        <v>8</v>
      </c>
      <c r="E9" s="7" t="s">
        <v>8</v>
      </c>
      <c r="F9" s="8">
        <f>F10</f>
        <v>8058.9</v>
      </c>
      <c r="K9" s="34"/>
      <c r="N9" s="34"/>
    </row>
    <row r="10" spans="1:18" x14ac:dyDescent="0.25">
      <c r="A10" s="19" t="s">
        <v>9</v>
      </c>
      <c r="B10" s="7" t="s">
        <v>7</v>
      </c>
      <c r="C10" s="7" t="s">
        <v>10</v>
      </c>
      <c r="D10" s="7"/>
      <c r="E10" s="7"/>
      <c r="F10" s="8">
        <f>F11+F14</f>
        <v>8058.9</v>
      </c>
      <c r="K10" s="34"/>
      <c r="N10" s="34"/>
    </row>
    <row r="11" spans="1:18" ht="41.45" customHeight="1" x14ac:dyDescent="0.25">
      <c r="A11" s="6" t="s">
        <v>11</v>
      </c>
      <c r="B11" s="7" t="s">
        <v>7</v>
      </c>
      <c r="C11" s="7" t="s">
        <v>12</v>
      </c>
      <c r="D11" s="7" t="s">
        <v>8</v>
      </c>
      <c r="E11" s="7" t="s">
        <v>8</v>
      </c>
      <c r="F11" s="8">
        <f>F12</f>
        <v>1327.8</v>
      </c>
    </row>
    <row r="12" spans="1:18" ht="19.899999999999999" customHeight="1" x14ac:dyDescent="0.25">
      <c r="A12" s="6" t="s">
        <v>13</v>
      </c>
      <c r="B12" s="7" t="s">
        <v>7</v>
      </c>
      <c r="C12" s="7" t="s">
        <v>12</v>
      </c>
      <c r="D12" s="7" t="s">
        <v>14</v>
      </c>
      <c r="E12" s="7" t="s">
        <v>8</v>
      </c>
      <c r="F12" s="8">
        <f>F13</f>
        <v>1327.8</v>
      </c>
    </row>
    <row r="13" spans="1:18" ht="64.900000000000006" customHeight="1" x14ac:dyDescent="0.25">
      <c r="A13" s="9" t="s">
        <v>134</v>
      </c>
      <c r="B13" s="10" t="s">
        <v>7</v>
      </c>
      <c r="C13" s="10" t="s">
        <v>12</v>
      </c>
      <c r="D13" s="10" t="s">
        <v>14</v>
      </c>
      <c r="E13" s="10" t="s">
        <v>15</v>
      </c>
      <c r="F13" s="11">
        <v>1327.8</v>
      </c>
    </row>
    <row r="14" spans="1:18" ht="54" customHeight="1" x14ac:dyDescent="0.25">
      <c r="A14" s="6" t="s">
        <v>16</v>
      </c>
      <c r="B14" s="7" t="s">
        <v>7</v>
      </c>
      <c r="C14" s="7" t="s">
        <v>17</v>
      </c>
      <c r="D14" s="7" t="s">
        <v>8</v>
      </c>
      <c r="E14" s="7" t="s">
        <v>8</v>
      </c>
      <c r="F14" s="8">
        <f>F15+F19+F21+F23</f>
        <v>6731.0999999999995</v>
      </c>
    </row>
    <row r="15" spans="1:18" ht="28.15" customHeight="1" x14ac:dyDescent="0.25">
      <c r="A15" s="6" t="s">
        <v>18</v>
      </c>
      <c r="B15" s="7" t="s">
        <v>7</v>
      </c>
      <c r="C15" s="7" t="s">
        <v>17</v>
      </c>
      <c r="D15" s="7" t="s">
        <v>19</v>
      </c>
      <c r="E15" s="7" t="s">
        <v>8</v>
      </c>
      <c r="F15" s="8">
        <f>F16+F17+F18</f>
        <v>5229.3999999999996</v>
      </c>
    </row>
    <row r="16" spans="1:18" ht="65.45" customHeight="1" x14ac:dyDescent="0.25">
      <c r="A16" s="9" t="s">
        <v>134</v>
      </c>
      <c r="B16" s="10" t="s">
        <v>7</v>
      </c>
      <c r="C16" s="10" t="s">
        <v>17</v>
      </c>
      <c r="D16" s="10" t="s">
        <v>19</v>
      </c>
      <c r="E16" s="10" t="s">
        <v>15</v>
      </c>
      <c r="F16" s="11">
        <v>4312.3999999999996</v>
      </c>
    </row>
    <row r="17" spans="1:6" ht="26.25" x14ac:dyDescent="0.25">
      <c r="A17" s="9" t="s">
        <v>20</v>
      </c>
      <c r="B17" s="10" t="s">
        <v>7</v>
      </c>
      <c r="C17" s="10" t="s">
        <v>17</v>
      </c>
      <c r="D17" s="10" t="s">
        <v>19</v>
      </c>
      <c r="E17" s="10" t="s">
        <v>21</v>
      </c>
      <c r="F17" s="11">
        <v>913</v>
      </c>
    </row>
    <row r="18" spans="1:6" ht="19.149999999999999" customHeight="1" x14ac:dyDescent="0.25">
      <c r="A18" s="9" t="s">
        <v>39</v>
      </c>
      <c r="B18" s="10" t="s">
        <v>7</v>
      </c>
      <c r="C18" s="10" t="s">
        <v>17</v>
      </c>
      <c r="D18" s="10" t="s">
        <v>19</v>
      </c>
      <c r="E18" s="10" t="s">
        <v>40</v>
      </c>
      <c r="F18" s="11">
        <v>4</v>
      </c>
    </row>
    <row r="19" spans="1:6" ht="26.25" x14ac:dyDescent="0.25">
      <c r="A19" s="6" t="s">
        <v>116</v>
      </c>
      <c r="B19" s="7" t="s">
        <v>7</v>
      </c>
      <c r="C19" s="7" t="s">
        <v>17</v>
      </c>
      <c r="D19" s="7" t="s">
        <v>137</v>
      </c>
      <c r="E19" s="7" t="s">
        <v>8</v>
      </c>
      <c r="F19" s="8">
        <f>F20</f>
        <v>1118</v>
      </c>
    </row>
    <row r="20" spans="1:6" ht="66" customHeight="1" x14ac:dyDescent="0.25">
      <c r="A20" s="9" t="s">
        <v>134</v>
      </c>
      <c r="B20" s="10" t="s">
        <v>7</v>
      </c>
      <c r="C20" s="10" t="s">
        <v>17</v>
      </c>
      <c r="D20" s="10" t="s">
        <v>137</v>
      </c>
      <c r="E20" s="10" t="s">
        <v>15</v>
      </c>
      <c r="F20" s="11">
        <v>1118</v>
      </c>
    </row>
    <row r="21" spans="1:6" ht="26.25" x14ac:dyDescent="0.25">
      <c r="A21" s="6" t="s">
        <v>117</v>
      </c>
      <c r="B21" s="7" t="s">
        <v>7</v>
      </c>
      <c r="C21" s="7" t="s">
        <v>17</v>
      </c>
      <c r="D21" s="7" t="s">
        <v>138</v>
      </c>
      <c r="E21" s="7" t="s">
        <v>8</v>
      </c>
      <c r="F21" s="8">
        <f>F22</f>
        <v>287.7</v>
      </c>
    </row>
    <row r="22" spans="1:6" ht="64.900000000000006" customHeight="1" x14ac:dyDescent="0.25">
      <c r="A22" s="9" t="s">
        <v>134</v>
      </c>
      <c r="B22" s="10" t="s">
        <v>7</v>
      </c>
      <c r="C22" s="10" t="s">
        <v>17</v>
      </c>
      <c r="D22" s="10" t="s">
        <v>138</v>
      </c>
      <c r="E22" s="10" t="s">
        <v>15</v>
      </c>
      <c r="F22" s="11">
        <v>287.7</v>
      </c>
    </row>
    <row r="23" spans="1:6" ht="40.9" customHeight="1" x14ac:dyDescent="0.25">
      <c r="A23" s="6" t="s">
        <v>44</v>
      </c>
      <c r="B23" s="7" t="s">
        <v>7</v>
      </c>
      <c r="C23" s="7" t="s">
        <v>17</v>
      </c>
      <c r="D23" s="7" t="s">
        <v>139</v>
      </c>
      <c r="E23" s="7"/>
      <c r="F23" s="8">
        <f>F24</f>
        <v>96</v>
      </c>
    </row>
    <row r="24" spans="1:6" x14ac:dyDescent="0.25">
      <c r="A24" s="9" t="s">
        <v>39</v>
      </c>
      <c r="B24" s="10" t="s">
        <v>7</v>
      </c>
      <c r="C24" s="10" t="s">
        <v>17</v>
      </c>
      <c r="D24" s="10" t="s">
        <v>139</v>
      </c>
      <c r="E24" s="10" t="s">
        <v>40</v>
      </c>
      <c r="F24" s="11">
        <v>96</v>
      </c>
    </row>
    <row r="25" spans="1:6" ht="53.45" customHeight="1" x14ac:dyDescent="0.25">
      <c r="A25" s="6" t="s">
        <v>129</v>
      </c>
      <c r="B25" s="17" t="s">
        <v>30</v>
      </c>
      <c r="C25" s="17"/>
      <c r="D25" s="17"/>
      <c r="E25" s="17"/>
      <c r="F25" s="18">
        <f>F26</f>
        <v>1218.0999999999999</v>
      </c>
    </row>
    <row r="26" spans="1:6" x14ac:dyDescent="0.25">
      <c r="A26" s="19" t="s">
        <v>9</v>
      </c>
      <c r="B26" s="7" t="s">
        <v>30</v>
      </c>
      <c r="C26" s="7" t="s">
        <v>10</v>
      </c>
      <c r="D26" s="7"/>
      <c r="E26" s="7"/>
      <c r="F26" s="8">
        <f>F27</f>
        <v>1218.0999999999999</v>
      </c>
    </row>
    <row r="27" spans="1:6" ht="27" customHeight="1" x14ac:dyDescent="0.25">
      <c r="A27" s="6" t="s">
        <v>31</v>
      </c>
      <c r="B27" s="7" t="s">
        <v>30</v>
      </c>
      <c r="C27" s="7" t="s">
        <v>32</v>
      </c>
      <c r="D27" s="7"/>
      <c r="E27" s="7"/>
      <c r="F27" s="8">
        <f>F28</f>
        <v>1218.0999999999999</v>
      </c>
    </row>
    <row r="28" spans="1:6" ht="52.15" customHeight="1" x14ac:dyDescent="0.25">
      <c r="A28" s="6" t="s">
        <v>33</v>
      </c>
      <c r="B28" s="7" t="s">
        <v>30</v>
      </c>
      <c r="C28" s="7" t="s">
        <v>32</v>
      </c>
      <c r="D28" s="7" t="s">
        <v>34</v>
      </c>
      <c r="E28" s="7"/>
      <c r="F28" s="8">
        <f>F29+F30</f>
        <v>1218.0999999999999</v>
      </c>
    </row>
    <row r="29" spans="1:6" ht="62.45" customHeight="1" x14ac:dyDescent="0.25">
      <c r="A29" s="9" t="s">
        <v>134</v>
      </c>
      <c r="B29" s="10" t="s">
        <v>30</v>
      </c>
      <c r="C29" s="10" t="s">
        <v>32</v>
      </c>
      <c r="D29" s="10" t="s">
        <v>34</v>
      </c>
      <c r="E29" s="10" t="s">
        <v>15</v>
      </c>
      <c r="F29" s="11">
        <v>1118.0999999999999</v>
      </c>
    </row>
    <row r="30" spans="1:6" ht="26.25" x14ac:dyDescent="0.25">
      <c r="A30" s="9" t="s">
        <v>20</v>
      </c>
      <c r="B30" s="10" t="s">
        <v>30</v>
      </c>
      <c r="C30" s="10" t="s">
        <v>32</v>
      </c>
      <c r="D30" s="10" t="s">
        <v>34</v>
      </c>
      <c r="E30" s="10" t="s">
        <v>21</v>
      </c>
      <c r="F30" s="11">
        <v>100</v>
      </c>
    </row>
    <row r="31" spans="1:6" ht="54" customHeight="1" x14ac:dyDescent="0.25">
      <c r="A31" s="6" t="s">
        <v>126</v>
      </c>
      <c r="B31" s="7" t="s">
        <v>22</v>
      </c>
      <c r="C31" s="10"/>
      <c r="D31" s="10"/>
      <c r="E31" s="10"/>
      <c r="F31" s="8">
        <f>F32+F48+F63+F72+F84+F93+F97+F114+F110</f>
        <v>147837.20000000001</v>
      </c>
    </row>
    <row r="32" spans="1:6" x14ac:dyDescent="0.25">
      <c r="A32" s="12" t="s">
        <v>9</v>
      </c>
      <c r="B32" s="13" t="s">
        <v>22</v>
      </c>
      <c r="C32" s="13" t="s">
        <v>10</v>
      </c>
      <c r="D32" s="14"/>
      <c r="E32" s="14"/>
      <c r="F32" s="15">
        <f>F33+F37+F40+F43</f>
        <v>28029</v>
      </c>
    </row>
    <row r="33" spans="1:6" ht="39" x14ac:dyDescent="0.25">
      <c r="A33" s="6" t="s">
        <v>24</v>
      </c>
      <c r="B33" s="7" t="s">
        <v>22</v>
      </c>
      <c r="C33" s="7" t="s">
        <v>23</v>
      </c>
      <c r="D33" s="7" t="s">
        <v>25</v>
      </c>
      <c r="E33" s="7" t="s">
        <v>8</v>
      </c>
      <c r="F33" s="8">
        <f>F34+F35+F36</f>
        <v>23542.600000000002</v>
      </c>
    </row>
    <row r="34" spans="1:6" ht="67.900000000000006" customHeight="1" x14ac:dyDescent="0.25">
      <c r="A34" s="9" t="s">
        <v>134</v>
      </c>
      <c r="B34" s="10" t="s">
        <v>22</v>
      </c>
      <c r="C34" s="10" t="s">
        <v>23</v>
      </c>
      <c r="D34" s="10" t="s">
        <v>25</v>
      </c>
      <c r="E34" s="10" t="s">
        <v>15</v>
      </c>
      <c r="F34" s="11">
        <v>14547.2</v>
      </c>
    </row>
    <row r="35" spans="1:6" ht="26.25" x14ac:dyDescent="0.25">
      <c r="A35" s="9" t="s">
        <v>20</v>
      </c>
      <c r="B35" s="10" t="s">
        <v>22</v>
      </c>
      <c r="C35" s="10" t="s">
        <v>23</v>
      </c>
      <c r="D35" s="10" t="s">
        <v>25</v>
      </c>
      <c r="E35" s="10" t="s">
        <v>21</v>
      </c>
      <c r="F35" s="11">
        <v>8969.7000000000007</v>
      </c>
    </row>
    <row r="36" spans="1:6" x14ac:dyDescent="0.25">
      <c r="A36" s="9" t="s">
        <v>39</v>
      </c>
      <c r="B36" s="10" t="s">
        <v>22</v>
      </c>
      <c r="C36" s="10" t="s">
        <v>23</v>
      </c>
      <c r="D36" s="10" t="s">
        <v>25</v>
      </c>
      <c r="E36" s="10" t="s">
        <v>40</v>
      </c>
      <c r="F36" s="11">
        <v>25.7</v>
      </c>
    </row>
    <row r="37" spans="1:6" ht="63" customHeight="1" x14ac:dyDescent="0.25">
      <c r="A37" s="6" t="s">
        <v>28</v>
      </c>
      <c r="B37" s="7" t="s">
        <v>22</v>
      </c>
      <c r="C37" s="7" t="s">
        <v>23</v>
      </c>
      <c r="D37" s="7" t="s">
        <v>29</v>
      </c>
      <c r="E37" s="16" t="s">
        <v>8</v>
      </c>
      <c r="F37" s="8">
        <f>F38+F39</f>
        <v>2813.8999999999996</v>
      </c>
    </row>
    <row r="38" spans="1:6" ht="64.150000000000006" customHeight="1" x14ac:dyDescent="0.25">
      <c r="A38" s="9" t="s">
        <v>134</v>
      </c>
      <c r="B38" s="10" t="s">
        <v>22</v>
      </c>
      <c r="C38" s="10" t="s">
        <v>23</v>
      </c>
      <c r="D38" s="10" t="s">
        <v>29</v>
      </c>
      <c r="E38" s="10" t="s">
        <v>15</v>
      </c>
      <c r="F38" s="11">
        <v>2608.6999999999998</v>
      </c>
    </row>
    <row r="39" spans="1:6" ht="26.25" x14ac:dyDescent="0.25">
      <c r="A39" s="9" t="s">
        <v>20</v>
      </c>
      <c r="B39" s="10" t="s">
        <v>22</v>
      </c>
      <c r="C39" s="10" t="s">
        <v>23</v>
      </c>
      <c r="D39" s="10" t="s">
        <v>29</v>
      </c>
      <c r="E39" s="10" t="s">
        <v>21</v>
      </c>
      <c r="F39" s="33">
        <f>205.2</f>
        <v>205.2</v>
      </c>
    </row>
    <row r="40" spans="1:6" x14ac:dyDescent="0.25">
      <c r="A40" s="6" t="s">
        <v>35</v>
      </c>
      <c r="B40" s="7" t="s">
        <v>22</v>
      </c>
      <c r="C40" s="7" t="s">
        <v>36</v>
      </c>
      <c r="D40" s="7" t="s">
        <v>8</v>
      </c>
      <c r="E40" s="7" t="s">
        <v>8</v>
      </c>
      <c r="F40" s="8">
        <f>F41</f>
        <v>1500</v>
      </c>
    </row>
    <row r="41" spans="1:6" ht="26.25" x14ac:dyDescent="0.25">
      <c r="A41" s="6" t="s">
        <v>37</v>
      </c>
      <c r="B41" s="7" t="s">
        <v>22</v>
      </c>
      <c r="C41" s="7" t="s">
        <v>36</v>
      </c>
      <c r="D41" s="7" t="s">
        <v>38</v>
      </c>
      <c r="E41" s="7" t="s">
        <v>8</v>
      </c>
      <c r="F41" s="8">
        <f>F42</f>
        <v>1500</v>
      </c>
    </row>
    <row r="42" spans="1:6" x14ac:dyDescent="0.25">
      <c r="A42" s="24" t="s">
        <v>39</v>
      </c>
      <c r="B42" s="10" t="s">
        <v>22</v>
      </c>
      <c r="C42" s="10" t="s">
        <v>36</v>
      </c>
      <c r="D42" s="10" t="s">
        <v>38</v>
      </c>
      <c r="E42" s="10" t="s">
        <v>40</v>
      </c>
      <c r="F42" s="11">
        <v>1500</v>
      </c>
    </row>
    <row r="43" spans="1:6" x14ac:dyDescent="0.25">
      <c r="A43" s="6" t="s">
        <v>41</v>
      </c>
      <c r="B43" s="7" t="s">
        <v>22</v>
      </c>
      <c r="C43" s="7" t="s">
        <v>42</v>
      </c>
      <c r="D43" s="7" t="s">
        <v>8</v>
      </c>
      <c r="E43" s="7" t="s">
        <v>8</v>
      </c>
      <c r="F43" s="8">
        <f>F44+F46</f>
        <v>172.5</v>
      </c>
    </row>
    <row r="44" spans="1:6" ht="64.5" x14ac:dyDescent="0.25">
      <c r="A44" s="6" t="s">
        <v>26</v>
      </c>
      <c r="B44" s="7" t="s">
        <v>22</v>
      </c>
      <c r="C44" s="7" t="s">
        <v>42</v>
      </c>
      <c r="D44" s="7" t="s">
        <v>27</v>
      </c>
      <c r="E44" s="7" t="s">
        <v>8</v>
      </c>
      <c r="F44" s="31">
        <f>F45</f>
        <v>7.5</v>
      </c>
    </row>
    <row r="45" spans="1:6" ht="26.25" x14ac:dyDescent="0.25">
      <c r="A45" s="9" t="s">
        <v>20</v>
      </c>
      <c r="B45" s="10" t="s">
        <v>22</v>
      </c>
      <c r="C45" s="10" t="s">
        <v>42</v>
      </c>
      <c r="D45" s="10" t="s">
        <v>27</v>
      </c>
      <c r="E45" s="10" t="s">
        <v>21</v>
      </c>
      <c r="F45" s="32">
        <v>7.5</v>
      </c>
    </row>
    <row r="46" spans="1:6" ht="39" x14ac:dyDescent="0.25">
      <c r="A46" s="6" t="s">
        <v>43</v>
      </c>
      <c r="B46" s="7" t="s">
        <v>22</v>
      </c>
      <c r="C46" s="7" t="s">
        <v>42</v>
      </c>
      <c r="D46" s="7" t="s">
        <v>140</v>
      </c>
      <c r="E46" s="7" t="s">
        <v>8</v>
      </c>
      <c r="F46" s="8">
        <f>F47</f>
        <v>165</v>
      </c>
    </row>
    <row r="47" spans="1:6" ht="26.25" x14ac:dyDescent="0.25">
      <c r="A47" s="9" t="s">
        <v>20</v>
      </c>
      <c r="B47" s="10" t="s">
        <v>22</v>
      </c>
      <c r="C47" s="10" t="s">
        <v>42</v>
      </c>
      <c r="D47" s="10" t="s">
        <v>140</v>
      </c>
      <c r="E47" s="10" t="s">
        <v>21</v>
      </c>
      <c r="F47" s="11">
        <v>165</v>
      </c>
    </row>
    <row r="48" spans="1:6" ht="30" customHeight="1" x14ac:dyDescent="0.25">
      <c r="A48" s="6" t="s">
        <v>45</v>
      </c>
      <c r="B48" s="7" t="s">
        <v>22</v>
      </c>
      <c r="C48" s="7" t="s">
        <v>46</v>
      </c>
      <c r="D48" s="7"/>
      <c r="E48" s="7"/>
      <c r="F48" s="8">
        <f>F49+F52</f>
        <v>900</v>
      </c>
    </row>
    <row r="49" spans="1:6" ht="38.450000000000003" customHeight="1" x14ac:dyDescent="0.25">
      <c r="A49" s="6" t="s">
        <v>47</v>
      </c>
      <c r="B49" s="7" t="s">
        <v>22</v>
      </c>
      <c r="C49" s="7" t="s">
        <v>48</v>
      </c>
      <c r="D49" s="7" t="s">
        <v>8</v>
      </c>
      <c r="E49" s="7" t="s">
        <v>8</v>
      </c>
      <c r="F49" s="8">
        <f>F50</f>
        <v>250</v>
      </c>
    </row>
    <row r="50" spans="1:6" ht="39.75" customHeight="1" x14ac:dyDescent="0.25">
      <c r="A50" s="6" t="s">
        <v>49</v>
      </c>
      <c r="B50" s="7" t="s">
        <v>22</v>
      </c>
      <c r="C50" s="7" t="s">
        <v>48</v>
      </c>
      <c r="D50" s="7" t="s">
        <v>50</v>
      </c>
      <c r="E50" s="7"/>
      <c r="F50" s="8">
        <f>F51</f>
        <v>250</v>
      </c>
    </row>
    <row r="51" spans="1:6" ht="26.25" x14ac:dyDescent="0.25">
      <c r="A51" s="9" t="s">
        <v>20</v>
      </c>
      <c r="B51" s="10" t="s">
        <v>22</v>
      </c>
      <c r="C51" s="10" t="s">
        <v>48</v>
      </c>
      <c r="D51" s="10" t="s">
        <v>50</v>
      </c>
      <c r="E51" s="10" t="s">
        <v>21</v>
      </c>
      <c r="F51" s="11">
        <v>250</v>
      </c>
    </row>
    <row r="52" spans="1:6" ht="40.9" customHeight="1" x14ac:dyDescent="0.25">
      <c r="A52" s="6" t="s">
        <v>51</v>
      </c>
      <c r="B52" s="7" t="s">
        <v>22</v>
      </c>
      <c r="C52" s="7" t="s">
        <v>52</v>
      </c>
      <c r="D52" s="7"/>
      <c r="E52" s="7"/>
      <c r="F52" s="8">
        <f>F53+F55+F57+F59+F61</f>
        <v>650</v>
      </c>
    </row>
    <row r="53" spans="1:6" ht="28.15" customHeight="1" x14ac:dyDescent="0.25">
      <c r="A53" s="6" t="s">
        <v>53</v>
      </c>
      <c r="B53" s="7" t="s">
        <v>22</v>
      </c>
      <c r="C53" s="7" t="s">
        <v>52</v>
      </c>
      <c r="D53" s="7" t="s">
        <v>141</v>
      </c>
      <c r="E53" s="7"/>
      <c r="F53" s="8">
        <f>F54</f>
        <v>110</v>
      </c>
    </row>
    <row r="54" spans="1:6" ht="26.25" x14ac:dyDescent="0.25">
      <c r="A54" s="9" t="s">
        <v>20</v>
      </c>
      <c r="B54" s="10" t="s">
        <v>22</v>
      </c>
      <c r="C54" s="10" t="s">
        <v>52</v>
      </c>
      <c r="D54" s="10" t="s">
        <v>141</v>
      </c>
      <c r="E54" s="10" t="s">
        <v>21</v>
      </c>
      <c r="F54" s="11">
        <v>110</v>
      </c>
    </row>
    <row r="55" spans="1:6" ht="26.25" x14ac:dyDescent="0.25">
      <c r="A55" s="6" t="s">
        <v>54</v>
      </c>
      <c r="B55" s="7" t="s">
        <v>22</v>
      </c>
      <c r="C55" s="7" t="s">
        <v>52</v>
      </c>
      <c r="D55" s="7" t="s">
        <v>142</v>
      </c>
      <c r="E55" s="7"/>
      <c r="F55" s="8">
        <f>F56</f>
        <v>150</v>
      </c>
    </row>
    <row r="56" spans="1:6" ht="30" customHeight="1" x14ac:dyDescent="0.25">
      <c r="A56" s="9" t="s">
        <v>20</v>
      </c>
      <c r="B56" s="10" t="s">
        <v>22</v>
      </c>
      <c r="C56" s="10" t="s">
        <v>52</v>
      </c>
      <c r="D56" s="10" t="s">
        <v>142</v>
      </c>
      <c r="E56" s="10" t="s">
        <v>21</v>
      </c>
      <c r="F56" s="11">
        <v>150</v>
      </c>
    </row>
    <row r="57" spans="1:6" ht="17.45" customHeight="1" x14ac:dyDescent="0.25">
      <c r="A57" s="6" t="s">
        <v>55</v>
      </c>
      <c r="B57" s="7" t="s">
        <v>22</v>
      </c>
      <c r="C57" s="7" t="s">
        <v>52</v>
      </c>
      <c r="D57" s="7" t="s">
        <v>143</v>
      </c>
      <c r="E57" s="7"/>
      <c r="F57" s="8">
        <f>F58</f>
        <v>140</v>
      </c>
    </row>
    <row r="58" spans="1:6" ht="26.25" x14ac:dyDescent="0.25">
      <c r="A58" s="9" t="s">
        <v>20</v>
      </c>
      <c r="B58" s="10" t="s">
        <v>22</v>
      </c>
      <c r="C58" s="10" t="s">
        <v>52</v>
      </c>
      <c r="D58" s="10" t="s">
        <v>143</v>
      </c>
      <c r="E58" s="10" t="s">
        <v>21</v>
      </c>
      <c r="F58" s="11">
        <v>140</v>
      </c>
    </row>
    <row r="59" spans="1:6" ht="15.6" customHeight="1" x14ac:dyDescent="0.25">
      <c r="A59" s="6" t="s">
        <v>56</v>
      </c>
      <c r="B59" s="7" t="s">
        <v>22</v>
      </c>
      <c r="C59" s="7" t="s">
        <v>52</v>
      </c>
      <c r="D59" s="7" t="s">
        <v>144</v>
      </c>
      <c r="E59" s="7"/>
      <c r="F59" s="8">
        <f>F60</f>
        <v>130</v>
      </c>
    </row>
    <row r="60" spans="1:6" ht="26.25" x14ac:dyDescent="0.25">
      <c r="A60" s="9" t="s">
        <v>20</v>
      </c>
      <c r="B60" s="10" t="s">
        <v>22</v>
      </c>
      <c r="C60" s="10" t="s">
        <v>52</v>
      </c>
      <c r="D60" s="10" t="s">
        <v>144</v>
      </c>
      <c r="E60" s="10" t="s">
        <v>21</v>
      </c>
      <c r="F60" s="11">
        <v>130</v>
      </c>
    </row>
    <row r="61" spans="1:6" ht="42.6" customHeight="1" x14ac:dyDescent="0.25">
      <c r="A61" s="6" t="s">
        <v>133</v>
      </c>
      <c r="B61" s="7" t="s">
        <v>22</v>
      </c>
      <c r="C61" s="7" t="s">
        <v>52</v>
      </c>
      <c r="D61" s="7" t="s">
        <v>145</v>
      </c>
      <c r="E61" s="7"/>
      <c r="F61" s="8">
        <f>F62</f>
        <v>120</v>
      </c>
    </row>
    <row r="62" spans="1:6" ht="26.25" x14ac:dyDescent="0.25">
      <c r="A62" s="9" t="s">
        <v>20</v>
      </c>
      <c r="B62" s="10" t="s">
        <v>22</v>
      </c>
      <c r="C62" s="10" t="s">
        <v>52</v>
      </c>
      <c r="D62" s="10" t="s">
        <v>145</v>
      </c>
      <c r="E62" s="10" t="s">
        <v>21</v>
      </c>
      <c r="F62" s="11">
        <v>120</v>
      </c>
    </row>
    <row r="63" spans="1:6" x14ac:dyDescent="0.25">
      <c r="A63" s="6" t="s">
        <v>57</v>
      </c>
      <c r="B63" s="7" t="s">
        <v>22</v>
      </c>
      <c r="C63" s="7" t="s">
        <v>58</v>
      </c>
      <c r="D63" s="7"/>
      <c r="E63" s="7"/>
      <c r="F63" s="8">
        <f>F64+F69</f>
        <v>1790</v>
      </c>
    </row>
    <row r="64" spans="1:6" ht="15" customHeight="1" x14ac:dyDescent="0.25">
      <c r="A64" s="6" t="s">
        <v>59</v>
      </c>
      <c r="B64" s="7" t="s">
        <v>22</v>
      </c>
      <c r="C64" s="7" t="s">
        <v>60</v>
      </c>
      <c r="D64" s="7"/>
      <c r="E64" s="7"/>
      <c r="F64" s="8">
        <f>F65+F67</f>
        <v>1740</v>
      </c>
    </row>
    <row r="65" spans="1:6" ht="28.9" customHeight="1" x14ac:dyDescent="0.25">
      <c r="A65" s="6" t="s">
        <v>61</v>
      </c>
      <c r="B65" s="7" t="s">
        <v>22</v>
      </c>
      <c r="C65" s="7" t="s">
        <v>60</v>
      </c>
      <c r="D65" s="7" t="s">
        <v>62</v>
      </c>
      <c r="E65" s="7"/>
      <c r="F65" s="8">
        <f>F66</f>
        <v>319.39999999999998</v>
      </c>
    </row>
    <row r="66" spans="1:6" ht="26.25" x14ac:dyDescent="0.25">
      <c r="A66" s="9" t="s">
        <v>20</v>
      </c>
      <c r="B66" s="10" t="s">
        <v>22</v>
      </c>
      <c r="C66" s="10" t="s">
        <v>60</v>
      </c>
      <c r="D66" s="10" t="s">
        <v>62</v>
      </c>
      <c r="E66" s="10" t="s">
        <v>21</v>
      </c>
      <c r="F66" s="11">
        <v>319.39999999999998</v>
      </c>
    </row>
    <row r="67" spans="1:6" ht="39" customHeight="1" x14ac:dyDescent="0.25">
      <c r="A67" s="6" t="s">
        <v>63</v>
      </c>
      <c r="B67" s="7" t="s">
        <v>22</v>
      </c>
      <c r="C67" s="7" t="s">
        <v>60</v>
      </c>
      <c r="D67" s="7" t="s">
        <v>64</v>
      </c>
      <c r="E67" s="7"/>
      <c r="F67" s="8">
        <f>F68</f>
        <v>1420.6</v>
      </c>
    </row>
    <row r="68" spans="1:6" ht="25.9" customHeight="1" x14ac:dyDescent="0.25">
      <c r="A68" s="9" t="s">
        <v>20</v>
      </c>
      <c r="B68" s="10" t="s">
        <v>22</v>
      </c>
      <c r="C68" s="10" t="s">
        <v>60</v>
      </c>
      <c r="D68" s="10" t="s">
        <v>64</v>
      </c>
      <c r="E68" s="10" t="s">
        <v>21</v>
      </c>
      <c r="F68" s="11">
        <v>1420.6</v>
      </c>
    </row>
    <row r="69" spans="1:6" ht="26.45" customHeight="1" x14ac:dyDescent="0.25">
      <c r="A69" s="6" t="s">
        <v>65</v>
      </c>
      <c r="B69" s="7" t="s">
        <v>22</v>
      </c>
      <c r="C69" s="7" t="s">
        <v>66</v>
      </c>
      <c r="D69" s="7" t="s">
        <v>8</v>
      </c>
      <c r="E69" s="7" t="s">
        <v>8</v>
      </c>
      <c r="F69" s="8">
        <f>F70</f>
        <v>50</v>
      </c>
    </row>
    <row r="70" spans="1:6" ht="24.6" customHeight="1" x14ac:dyDescent="0.25">
      <c r="A70" s="6" t="s">
        <v>67</v>
      </c>
      <c r="B70" s="7" t="s">
        <v>22</v>
      </c>
      <c r="C70" s="7" t="s">
        <v>66</v>
      </c>
      <c r="D70" s="7" t="s">
        <v>68</v>
      </c>
      <c r="E70" s="7" t="s">
        <v>8</v>
      </c>
      <c r="F70" s="8">
        <f>F71</f>
        <v>50</v>
      </c>
    </row>
    <row r="71" spans="1:6" ht="25.15" customHeight="1" x14ac:dyDescent="0.25">
      <c r="A71" s="9" t="s">
        <v>20</v>
      </c>
      <c r="B71" s="10" t="s">
        <v>22</v>
      </c>
      <c r="C71" s="10" t="s">
        <v>66</v>
      </c>
      <c r="D71" s="10" t="s">
        <v>68</v>
      </c>
      <c r="E71" s="10" t="s">
        <v>21</v>
      </c>
      <c r="F71" s="11">
        <v>50</v>
      </c>
    </row>
    <row r="72" spans="1:6" ht="17.45" customHeight="1" x14ac:dyDescent="0.25">
      <c r="A72" s="6" t="s">
        <v>69</v>
      </c>
      <c r="B72" s="7" t="s">
        <v>22</v>
      </c>
      <c r="C72" s="7" t="s">
        <v>70</v>
      </c>
      <c r="D72" s="7"/>
      <c r="E72" s="7"/>
      <c r="F72" s="8">
        <f>F73</f>
        <v>76974</v>
      </c>
    </row>
    <row r="73" spans="1:6" ht="16.899999999999999" customHeight="1" x14ac:dyDescent="0.25">
      <c r="A73" s="6" t="s">
        <v>71</v>
      </c>
      <c r="B73" s="7" t="s">
        <v>22</v>
      </c>
      <c r="C73" s="7" t="s">
        <v>72</v>
      </c>
      <c r="D73" s="7" t="s">
        <v>8</v>
      </c>
      <c r="E73" s="7" t="s">
        <v>8</v>
      </c>
      <c r="F73" s="8">
        <f>F74+F76+F78+F80+F82</f>
        <v>76974</v>
      </c>
    </row>
    <row r="74" spans="1:6" ht="24.6" customHeight="1" x14ac:dyDescent="0.25">
      <c r="A74" s="6" t="s">
        <v>73</v>
      </c>
      <c r="B74" s="7" t="s">
        <v>22</v>
      </c>
      <c r="C74" s="7" t="s">
        <v>72</v>
      </c>
      <c r="D74" s="7" t="s">
        <v>74</v>
      </c>
      <c r="E74" s="7" t="s">
        <v>8</v>
      </c>
      <c r="F74" s="8">
        <f>F75</f>
        <v>25826.1</v>
      </c>
    </row>
    <row r="75" spans="1:6" ht="27.6" customHeight="1" x14ac:dyDescent="0.25">
      <c r="A75" s="9" t="s">
        <v>20</v>
      </c>
      <c r="B75" s="10" t="s">
        <v>22</v>
      </c>
      <c r="C75" s="10" t="s">
        <v>72</v>
      </c>
      <c r="D75" s="10" t="s">
        <v>74</v>
      </c>
      <c r="E75" s="10" t="s">
        <v>21</v>
      </c>
      <c r="F75" s="11">
        <v>25826.1</v>
      </c>
    </row>
    <row r="76" spans="1:6" ht="37.15" customHeight="1" x14ac:dyDescent="0.25">
      <c r="A76" s="6" t="s">
        <v>75</v>
      </c>
      <c r="B76" s="7" t="s">
        <v>22</v>
      </c>
      <c r="C76" s="7" t="s">
        <v>72</v>
      </c>
      <c r="D76" s="7" t="s">
        <v>76</v>
      </c>
      <c r="E76" s="7" t="s">
        <v>8</v>
      </c>
      <c r="F76" s="8">
        <f>F77</f>
        <v>7796.4</v>
      </c>
    </row>
    <row r="77" spans="1:6" ht="24" customHeight="1" x14ac:dyDescent="0.25">
      <c r="A77" s="9" t="s">
        <v>20</v>
      </c>
      <c r="B77" s="10" t="s">
        <v>22</v>
      </c>
      <c r="C77" s="10" t="s">
        <v>72</v>
      </c>
      <c r="D77" s="10" t="s">
        <v>76</v>
      </c>
      <c r="E77" s="10" t="s">
        <v>21</v>
      </c>
      <c r="F77" s="11">
        <v>7796.4</v>
      </c>
    </row>
    <row r="78" spans="1:6" ht="27" customHeight="1" x14ac:dyDescent="0.25">
      <c r="A78" s="6" t="s">
        <v>77</v>
      </c>
      <c r="B78" s="7" t="s">
        <v>22</v>
      </c>
      <c r="C78" s="7" t="s">
        <v>72</v>
      </c>
      <c r="D78" s="7" t="s">
        <v>78</v>
      </c>
      <c r="E78" s="7" t="s">
        <v>8</v>
      </c>
      <c r="F78" s="8">
        <f>F79</f>
        <v>3956.4</v>
      </c>
    </row>
    <row r="79" spans="1:6" ht="26.25" x14ac:dyDescent="0.25">
      <c r="A79" s="9" t="s">
        <v>20</v>
      </c>
      <c r="B79" s="10" t="s">
        <v>22</v>
      </c>
      <c r="C79" s="10" t="s">
        <v>72</v>
      </c>
      <c r="D79" s="10" t="s">
        <v>78</v>
      </c>
      <c r="E79" s="10" t="s">
        <v>21</v>
      </c>
      <c r="F79" s="11">
        <v>3956.4</v>
      </c>
    </row>
    <row r="80" spans="1:6" ht="31.9" customHeight="1" x14ac:dyDescent="0.25">
      <c r="A80" s="6" t="s">
        <v>79</v>
      </c>
      <c r="B80" s="7" t="s">
        <v>22</v>
      </c>
      <c r="C80" s="7" t="s">
        <v>72</v>
      </c>
      <c r="D80" s="7" t="s">
        <v>80</v>
      </c>
      <c r="E80" s="7"/>
      <c r="F80" s="8">
        <f>F81</f>
        <v>26863.200000000001</v>
      </c>
    </row>
    <row r="81" spans="1:6" ht="26.25" x14ac:dyDescent="0.25">
      <c r="A81" s="9" t="s">
        <v>20</v>
      </c>
      <c r="B81" s="10" t="s">
        <v>22</v>
      </c>
      <c r="C81" s="10" t="s">
        <v>72</v>
      </c>
      <c r="D81" s="10" t="s">
        <v>80</v>
      </c>
      <c r="E81" s="10" t="s">
        <v>21</v>
      </c>
      <c r="F81" s="11">
        <v>26863.200000000001</v>
      </c>
    </row>
    <row r="82" spans="1:6" ht="63.6" customHeight="1" x14ac:dyDescent="0.25">
      <c r="A82" s="6" t="s">
        <v>130</v>
      </c>
      <c r="B82" s="7" t="s">
        <v>22</v>
      </c>
      <c r="C82" s="7" t="s">
        <v>72</v>
      </c>
      <c r="D82" s="7" t="s">
        <v>113</v>
      </c>
      <c r="E82" s="20"/>
      <c r="F82" s="8">
        <f>F83</f>
        <v>12531.9</v>
      </c>
    </row>
    <row r="83" spans="1:6" x14ac:dyDescent="0.25">
      <c r="A83" s="9" t="s">
        <v>114</v>
      </c>
      <c r="B83" s="21">
        <v>954</v>
      </c>
      <c r="C83" s="10" t="s">
        <v>72</v>
      </c>
      <c r="D83" s="10" t="s">
        <v>113</v>
      </c>
      <c r="E83" s="10" t="s">
        <v>118</v>
      </c>
      <c r="F83" s="11">
        <v>12531.9</v>
      </c>
    </row>
    <row r="84" spans="1:6" x14ac:dyDescent="0.25">
      <c r="A84" s="6" t="s">
        <v>81</v>
      </c>
      <c r="B84" s="7" t="s">
        <v>22</v>
      </c>
      <c r="C84" s="7" t="s">
        <v>82</v>
      </c>
      <c r="D84" s="7"/>
      <c r="E84" s="7"/>
      <c r="F84" s="8">
        <f>F85+F88</f>
        <v>1920</v>
      </c>
    </row>
    <row r="85" spans="1:6" ht="25.9" customHeight="1" x14ac:dyDescent="0.25">
      <c r="A85" s="6" t="s">
        <v>147</v>
      </c>
      <c r="B85" s="7" t="s">
        <v>22</v>
      </c>
      <c r="C85" s="7" t="s">
        <v>146</v>
      </c>
      <c r="D85" s="7"/>
      <c r="E85" s="7"/>
      <c r="F85" s="8">
        <f>F86</f>
        <v>225</v>
      </c>
    </row>
    <row r="86" spans="1:6" ht="88.9" customHeight="1" x14ac:dyDescent="0.25">
      <c r="A86" s="6" t="s">
        <v>83</v>
      </c>
      <c r="B86" s="7" t="s">
        <v>22</v>
      </c>
      <c r="C86" s="7" t="s">
        <v>146</v>
      </c>
      <c r="D86" s="29">
        <v>4280000181</v>
      </c>
      <c r="E86" s="7"/>
      <c r="F86" s="8">
        <f>F87</f>
        <v>225</v>
      </c>
    </row>
    <row r="87" spans="1:6" ht="26.25" x14ac:dyDescent="0.25">
      <c r="A87" s="9" t="s">
        <v>20</v>
      </c>
      <c r="B87" s="10" t="s">
        <v>22</v>
      </c>
      <c r="C87" s="10" t="s">
        <v>146</v>
      </c>
      <c r="D87" s="10" t="s">
        <v>84</v>
      </c>
      <c r="E87" s="10" t="s">
        <v>21</v>
      </c>
      <c r="F87" s="11">
        <v>225</v>
      </c>
    </row>
    <row r="88" spans="1:6" x14ac:dyDescent="0.25">
      <c r="A88" s="6" t="s">
        <v>120</v>
      </c>
      <c r="B88" s="7" t="s">
        <v>22</v>
      </c>
      <c r="C88" s="7" t="s">
        <v>119</v>
      </c>
      <c r="D88" s="7" t="s">
        <v>8</v>
      </c>
      <c r="E88" s="7" t="s">
        <v>8</v>
      </c>
      <c r="F88" s="8">
        <f>F89+F91</f>
        <v>1695</v>
      </c>
    </row>
    <row r="89" spans="1:6" ht="39" x14ac:dyDescent="0.25">
      <c r="A89" s="6" t="s">
        <v>85</v>
      </c>
      <c r="B89" s="7" t="s">
        <v>22</v>
      </c>
      <c r="C89" s="7" t="s">
        <v>119</v>
      </c>
      <c r="D89" s="7" t="s">
        <v>86</v>
      </c>
      <c r="E89" s="7" t="s">
        <v>8</v>
      </c>
      <c r="F89" s="8">
        <f>F90</f>
        <v>1575</v>
      </c>
    </row>
    <row r="90" spans="1:6" ht="26.25" x14ac:dyDescent="0.25">
      <c r="A90" s="9" t="s">
        <v>20</v>
      </c>
      <c r="B90" s="10" t="s">
        <v>22</v>
      </c>
      <c r="C90" s="10" t="s">
        <v>119</v>
      </c>
      <c r="D90" s="10" t="s">
        <v>86</v>
      </c>
      <c r="E90" s="10" t="s">
        <v>21</v>
      </c>
      <c r="F90" s="11">
        <v>1575</v>
      </c>
    </row>
    <row r="91" spans="1:6" ht="26.25" x14ac:dyDescent="0.25">
      <c r="A91" s="6" t="s">
        <v>87</v>
      </c>
      <c r="B91" s="7" t="s">
        <v>22</v>
      </c>
      <c r="C91" s="7" t="s">
        <v>119</v>
      </c>
      <c r="D91" s="7" t="s">
        <v>88</v>
      </c>
      <c r="E91" s="7"/>
      <c r="F91" s="8">
        <f>F92</f>
        <v>120</v>
      </c>
    </row>
    <row r="92" spans="1:6" ht="26.25" x14ac:dyDescent="0.25">
      <c r="A92" s="9" t="s">
        <v>20</v>
      </c>
      <c r="B92" s="10" t="s">
        <v>22</v>
      </c>
      <c r="C92" s="10" t="s">
        <v>119</v>
      </c>
      <c r="D92" s="10" t="s">
        <v>88</v>
      </c>
      <c r="E92" s="10" t="s">
        <v>21</v>
      </c>
      <c r="F92" s="11">
        <v>120</v>
      </c>
    </row>
    <row r="93" spans="1:6" x14ac:dyDescent="0.25">
      <c r="A93" s="6" t="s">
        <v>89</v>
      </c>
      <c r="B93" s="7" t="s">
        <v>22</v>
      </c>
      <c r="C93" s="7" t="s">
        <v>90</v>
      </c>
      <c r="D93" s="7"/>
      <c r="E93" s="7"/>
      <c r="F93" s="8">
        <f>F94</f>
        <v>11590</v>
      </c>
    </row>
    <row r="94" spans="1:6" ht="25.15" customHeight="1" x14ac:dyDescent="0.25">
      <c r="A94" s="6" t="s">
        <v>124</v>
      </c>
      <c r="B94" s="7" t="s">
        <v>22</v>
      </c>
      <c r="C94" s="7" t="s">
        <v>121</v>
      </c>
      <c r="D94" s="7" t="s">
        <v>8</v>
      </c>
      <c r="E94" s="7" t="s">
        <v>8</v>
      </c>
      <c r="F94" s="8">
        <f>F95</f>
        <v>11590</v>
      </c>
    </row>
    <row r="95" spans="1:6" ht="28.15" customHeight="1" x14ac:dyDescent="0.25">
      <c r="A95" s="6" t="s">
        <v>128</v>
      </c>
      <c r="B95" s="7" t="s">
        <v>22</v>
      </c>
      <c r="C95" s="7" t="s">
        <v>121</v>
      </c>
      <c r="D95" s="7" t="s">
        <v>91</v>
      </c>
      <c r="E95" s="7" t="s">
        <v>8</v>
      </c>
      <c r="F95" s="8">
        <f>F96</f>
        <v>11590</v>
      </c>
    </row>
    <row r="96" spans="1:6" ht="26.25" x14ac:dyDescent="0.25">
      <c r="A96" s="9" t="s">
        <v>20</v>
      </c>
      <c r="B96" s="10" t="s">
        <v>22</v>
      </c>
      <c r="C96" s="10" t="s">
        <v>121</v>
      </c>
      <c r="D96" s="10" t="s">
        <v>91</v>
      </c>
      <c r="E96" s="10" t="s">
        <v>21</v>
      </c>
      <c r="F96" s="11">
        <v>11590</v>
      </c>
    </row>
    <row r="97" spans="1:6" x14ac:dyDescent="0.25">
      <c r="A97" s="6" t="s">
        <v>92</v>
      </c>
      <c r="B97" s="7" t="s">
        <v>22</v>
      </c>
      <c r="C97" s="7" t="s">
        <v>93</v>
      </c>
      <c r="D97" s="7"/>
      <c r="E97" s="7"/>
      <c r="F97" s="8">
        <f>F98+F103</f>
        <v>21217.200000000001</v>
      </c>
    </row>
    <row r="98" spans="1:6" x14ac:dyDescent="0.25">
      <c r="A98" s="6" t="s">
        <v>132</v>
      </c>
      <c r="B98" s="7" t="s">
        <v>22</v>
      </c>
      <c r="C98" s="7" t="s">
        <v>131</v>
      </c>
      <c r="D98" s="7"/>
      <c r="E98" s="7"/>
      <c r="F98" s="8">
        <f>F99+F101</f>
        <v>927.7</v>
      </c>
    </row>
    <row r="99" spans="1:6" ht="40.15" customHeight="1" x14ac:dyDescent="0.25">
      <c r="A99" s="6" t="s">
        <v>149</v>
      </c>
      <c r="B99" s="7" t="s">
        <v>22</v>
      </c>
      <c r="C99" s="7" t="s">
        <v>131</v>
      </c>
      <c r="D99" s="7" t="s">
        <v>95</v>
      </c>
      <c r="E99" s="7"/>
      <c r="F99" s="8">
        <f>F100</f>
        <v>562.20000000000005</v>
      </c>
    </row>
    <row r="100" spans="1:6" ht="21" customHeight="1" x14ac:dyDescent="0.25">
      <c r="A100" s="9" t="s">
        <v>96</v>
      </c>
      <c r="B100" s="10" t="s">
        <v>22</v>
      </c>
      <c r="C100" s="10" t="s">
        <v>131</v>
      </c>
      <c r="D100" s="10" t="s">
        <v>95</v>
      </c>
      <c r="E100" s="10" t="s">
        <v>97</v>
      </c>
      <c r="F100" s="11">
        <v>562.20000000000005</v>
      </c>
    </row>
    <row r="101" spans="1:6" ht="43.15" customHeight="1" x14ac:dyDescent="0.25">
      <c r="A101" s="6" t="s">
        <v>94</v>
      </c>
      <c r="B101" s="7" t="s">
        <v>22</v>
      </c>
      <c r="C101" s="7" t="s">
        <v>131</v>
      </c>
      <c r="D101" s="7" t="s">
        <v>148</v>
      </c>
      <c r="E101" s="7"/>
      <c r="F101" s="8">
        <f>F102</f>
        <v>365.5</v>
      </c>
    </row>
    <row r="102" spans="1:6" ht="18" customHeight="1" x14ac:dyDescent="0.25">
      <c r="A102" s="9" t="s">
        <v>96</v>
      </c>
      <c r="B102" s="10" t="s">
        <v>22</v>
      </c>
      <c r="C102" s="10" t="s">
        <v>131</v>
      </c>
      <c r="D102" s="10" t="s">
        <v>148</v>
      </c>
      <c r="E102" s="10" t="s">
        <v>97</v>
      </c>
      <c r="F102" s="11">
        <v>365.5</v>
      </c>
    </row>
    <row r="103" spans="1:6" x14ac:dyDescent="0.25">
      <c r="A103" s="6" t="s">
        <v>98</v>
      </c>
      <c r="B103" s="7" t="s">
        <v>22</v>
      </c>
      <c r="C103" s="7" t="s">
        <v>99</v>
      </c>
      <c r="D103" s="7" t="s">
        <v>8</v>
      </c>
      <c r="E103" s="7" t="s">
        <v>8</v>
      </c>
      <c r="F103" s="8">
        <f>F104+F106+F108</f>
        <v>20289.5</v>
      </c>
    </row>
    <row r="104" spans="1:6" ht="39" x14ac:dyDescent="0.25">
      <c r="A104" s="6" t="s">
        <v>24</v>
      </c>
      <c r="B104" s="7" t="s">
        <v>22</v>
      </c>
      <c r="C104" s="7" t="s">
        <v>99</v>
      </c>
      <c r="D104" s="7" t="s">
        <v>25</v>
      </c>
      <c r="E104" s="7"/>
      <c r="F104" s="8">
        <f>F105</f>
        <v>1</v>
      </c>
    </row>
    <row r="105" spans="1:6" ht="67.900000000000006" customHeight="1" x14ac:dyDescent="0.25">
      <c r="A105" s="9" t="s">
        <v>134</v>
      </c>
      <c r="B105" s="10" t="s">
        <v>22</v>
      </c>
      <c r="C105" s="10" t="s">
        <v>99</v>
      </c>
      <c r="D105" s="10" t="s">
        <v>25</v>
      </c>
      <c r="E105" s="10" t="s">
        <v>15</v>
      </c>
      <c r="F105" s="11">
        <v>1</v>
      </c>
    </row>
    <row r="106" spans="1:6" ht="65.45" customHeight="1" x14ac:dyDescent="0.25">
      <c r="A106" s="6" t="s">
        <v>100</v>
      </c>
      <c r="B106" s="7" t="s">
        <v>22</v>
      </c>
      <c r="C106" s="7" t="s">
        <v>99</v>
      </c>
      <c r="D106" s="7" t="s">
        <v>101</v>
      </c>
      <c r="E106" s="7" t="s">
        <v>8</v>
      </c>
      <c r="F106" s="8">
        <f>F107</f>
        <v>14212.9</v>
      </c>
    </row>
    <row r="107" spans="1:6" ht="18" customHeight="1" x14ac:dyDescent="0.25">
      <c r="A107" s="9" t="s">
        <v>96</v>
      </c>
      <c r="B107" s="10" t="s">
        <v>22</v>
      </c>
      <c r="C107" s="10" t="s">
        <v>99</v>
      </c>
      <c r="D107" s="10" t="s">
        <v>101</v>
      </c>
      <c r="E107" s="10" t="s">
        <v>97</v>
      </c>
      <c r="F107" s="11">
        <v>14212.9</v>
      </c>
    </row>
    <row r="108" spans="1:6" ht="54" customHeight="1" x14ac:dyDescent="0.25">
      <c r="A108" s="6" t="s">
        <v>102</v>
      </c>
      <c r="B108" s="7" t="s">
        <v>22</v>
      </c>
      <c r="C108" s="7" t="s">
        <v>99</v>
      </c>
      <c r="D108" s="7" t="s">
        <v>103</v>
      </c>
      <c r="E108" s="7" t="s">
        <v>8</v>
      </c>
      <c r="F108" s="8">
        <f>F109</f>
        <v>6075.6</v>
      </c>
    </row>
    <row r="109" spans="1:6" ht="19.149999999999999" customHeight="1" x14ac:dyDescent="0.25">
      <c r="A109" s="9" t="s">
        <v>96</v>
      </c>
      <c r="B109" s="10" t="s">
        <v>22</v>
      </c>
      <c r="C109" s="10" t="s">
        <v>99</v>
      </c>
      <c r="D109" s="10" t="s">
        <v>103</v>
      </c>
      <c r="E109" s="10" t="s">
        <v>97</v>
      </c>
      <c r="F109" s="11">
        <v>6075.6</v>
      </c>
    </row>
    <row r="110" spans="1:6" x14ac:dyDescent="0.25">
      <c r="A110" s="6" t="s">
        <v>104</v>
      </c>
      <c r="B110" s="7" t="s">
        <v>22</v>
      </c>
      <c r="C110" s="7" t="s">
        <v>105</v>
      </c>
      <c r="D110" s="7"/>
      <c r="E110" s="7"/>
      <c r="F110" s="8">
        <f>F111</f>
        <v>1455</v>
      </c>
    </row>
    <row r="111" spans="1:6" ht="26.25" x14ac:dyDescent="0.25">
      <c r="A111" s="6" t="s">
        <v>123</v>
      </c>
      <c r="B111" s="7" t="s">
        <v>22</v>
      </c>
      <c r="C111" s="7" t="s">
        <v>122</v>
      </c>
      <c r="D111" s="7" t="s">
        <v>8</v>
      </c>
      <c r="E111" s="7" t="s">
        <v>8</v>
      </c>
      <c r="F111" s="8">
        <f>F112</f>
        <v>1455</v>
      </c>
    </row>
    <row r="112" spans="1:6" ht="39" x14ac:dyDescent="0.25">
      <c r="A112" s="6" t="s">
        <v>106</v>
      </c>
      <c r="B112" s="7" t="s">
        <v>22</v>
      </c>
      <c r="C112" s="7" t="s">
        <v>122</v>
      </c>
      <c r="D112" s="7" t="s">
        <v>107</v>
      </c>
      <c r="E112" s="7" t="s">
        <v>8</v>
      </c>
      <c r="F112" s="8">
        <f>F113</f>
        <v>1455</v>
      </c>
    </row>
    <row r="113" spans="1:8" ht="27.6" customHeight="1" x14ac:dyDescent="0.25">
      <c r="A113" s="9" t="s">
        <v>20</v>
      </c>
      <c r="B113" s="10" t="s">
        <v>22</v>
      </c>
      <c r="C113" s="10" t="s">
        <v>122</v>
      </c>
      <c r="D113" s="10" t="s">
        <v>107</v>
      </c>
      <c r="E113" s="10" t="s">
        <v>21</v>
      </c>
      <c r="F113" s="11">
        <v>1455</v>
      </c>
    </row>
    <row r="114" spans="1:8" x14ac:dyDescent="0.25">
      <c r="A114" s="6" t="s">
        <v>108</v>
      </c>
      <c r="B114" s="7" t="s">
        <v>22</v>
      </c>
      <c r="C114" s="7" t="s">
        <v>109</v>
      </c>
      <c r="D114" s="7"/>
      <c r="E114" s="7"/>
      <c r="F114" s="8">
        <f>F115</f>
        <v>3962</v>
      </c>
    </row>
    <row r="115" spans="1:8" x14ac:dyDescent="0.25">
      <c r="A115" s="6" t="s">
        <v>110</v>
      </c>
      <c r="B115" s="7" t="s">
        <v>22</v>
      </c>
      <c r="C115" s="7" t="s">
        <v>111</v>
      </c>
      <c r="D115" s="7" t="s">
        <v>8</v>
      </c>
      <c r="E115" s="7" t="s">
        <v>8</v>
      </c>
      <c r="F115" s="8">
        <f>F116</f>
        <v>3962</v>
      </c>
    </row>
    <row r="116" spans="1:8" ht="39" x14ac:dyDescent="0.25">
      <c r="A116" s="6" t="s">
        <v>112</v>
      </c>
      <c r="B116" s="7" t="s">
        <v>22</v>
      </c>
      <c r="C116" s="7" t="s">
        <v>111</v>
      </c>
      <c r="D116" s="7" t="s">
        <v>150</v>
      </c>
      <c r="E116" s="7" t="s">
        <v>8</v>
      </c>
      <c r="F116" s="8">
        <f>F117</f>
        <v>3962</v>
      </c>
    </row>
    <row r="117" spans="1:8" ht="26.25" x14ac:dyDescent="0.25">
      <c r="A117" s="9" t="s">
        <v>20</v>
      </c>
      <c r="B117" s="10" t="s">
        <v>22</v>
      </c>
      <c r="C117" s="10" t="s">
        <v>111</v>
      </c>
      <c r="D117" s="10" t="s">
        <v>150</v>
      </c>
      <c r="E117" s="10" t="s">
        <v>21</v>
      </c>
      <c r="F117" s="11">
        <v>3962</v>
      </c>
    </row>
    <row r="118" spans="1:8" x14ac:dyDescent="0.25">
      <c r="A118" s="37" t="s">
        <v>115</v>
      </c>
      <c r="B118" s="37"/>
      <c r="C118" s="37"/>
      <c r="D118" s="37"/>
      <c r="E118" s="37"/>
      <c r="F118" s="22">
        <f>F9+F31+F25</f>
        <v>157114.20000000001</v>
      </c>
      <c r="G118" s="28"/>
      <c r="H118" s="34"/>
    </row>
    <row r="119" spans="1:8" x14ac:dyDescent="0.25">
      <c r="A119" s="23" t="s">
        <v>152</v>
      </c>
      <c r="B119" s="4"/>
      <c r="C119" s="4"/>
      <c r="D119" s="4"/>
      <c r="E119" s="38" t="s">
        <v>153</v>
      </c>
      <c r="F119" s="38"/>
    </row>
    <row r="120" spans="1:8" x14ac:dyDescent="0.25">
      <c r="A120" s="23"/>
      <c r="B120" s="4"/>
      <c r="C120" s="4"/>
      <c r="D120" s="4"/>
      <c r="E120" s="1"/>
      <c r="F120" s="1"/>
    </row>
    <row r="121" spans="1:8" x14ac:dyDescent="0.25">
      <c r="A121" s="23"/>
      <c r="B121" s="4"/>
      <c r="C121" s="4"/>
      <c r="D121" s="4"/>
      <c r="E121" s="1"/>
      <c r="F121" s="1"/>
    </row>
    <row r="122" spans="1:8" ht="13.9" customHeight="1" x14ac:dyDescent="0.25">
      <c r="A122" s="23" t="s">
        <v>135</v>
      </c>
      <c r="B122" s="4"/>
      <c r="C122" s="4"/>
      <c r="D122" s="4"/>
      <c r="E122" s="38" t="s">
        <v>151</v>
      </c>
      <c r="F122" s="38"/>
    </row>
  </sheetData>
  <mergeCells count="9">
    <mergeCell ref="A118:E118"/>
    <mergeCell ref="E119:F119"/>
    <mergeCell ref="E122:F122"/>
    <mergeCell ref="E1:F1"/>
    <mergeCell ref="A2:F2"/>
    <mergeCell ref="E3:F3"/>
    <mergeCell ref="A5:F5"/>
    <mergeCell ref="A6:F6"/>
    <mergeCell ref="D4:F4"/>
  </mergeCells>
  <phoneticPr fontId="0" type="noConversion"/>
  <pageMargins left="0.78740157480314965" right="0.39370078740157483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мамо</dc:creator>
  <cp:lastModifiedBy>User</cp:lastModifiedBy>
  <cp:lastPrinted>2019-10-31T11:33:52Z</cp:lastPrinted>
  <dcterms:created xsi:type="dcterms:W3CDTF">2016-12-02T09:18:56Z</dcterms:created>
  <dcterms:modified xsi:type="dcterms:W3CDTF">2019-11-03T16:21:45Z</dcterms:modified>
</cp:coreProperties>
</file>